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zetargi\2. KONKURSY PONIŻEJ\72- 2022 Konserwacja dźwigów- powtórka cześci 2 i 7\na platformę\"/>
    </mc:Choice>
  </mc:AlternateContent>
  <xr:revisionPtr revIDLastSave="0" documentId="13_ncr:1_{59C0B04B-0E73-4B59-8C55-CCE90EBDD5F3}" xr6:coauthVersionLast="47" xr6:coauthVersionMax="47" xr10:uidLastSave="{00000000-0000-0000-0000-000000000000}"/>
  <bookViews>
    <workbookView xWindow="-28920" yWindow="-120" windowWidth="29040" windowHeight="15840" xr2:uid="{B9B7ACAC-C0F6-4DA9-A80F-56760941D923}"/>
  </bookViews>
  <sheets>
    <sheet name="część 1" sheetId="2" r:id="rId1"/>
    <sheet name="część 2" sheetId="7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7" l="1"/>
  <c r="F3" i="7"/>
  <c r="J4" i="2"/>
  <c r="J3" i="2"/>
  <c r="F3" i="2"/>
  <c r="H4" i="2"/>
  <c r="I4" i="2" s="1"/>
  <c r="H3" i="2"/>
  <c r="I3" i="2" s="1"/>
  <c r="D9" i="2"/>
  <c r="E9" i="2" s="1"/>
  <c r="C6" i="7"/>
  <c r="D10" i="7"/>
  <c r="E10" i="7" s="1"/>
  <c r="C5" i="2"/>
  <c r="H4" i="7"/>
  <c r="I4" i="7" s="1"/>
  <c r="J4" i="7" s="1"/>
  <c r="H5" i="7"/>
  <c r="I5" i="7" s="1"/>
  <c r="J5" i="7" s="1"/>
  <c r="H3" i="7"/>
  <c r="I3" i="7" s="1"/>
  <c r="J3" i="7" s="1"/>
  <c r="E4" i="7"/>
  <c r="F4" i="7" s="1"/>
  <c r="E5" i="7"/>
  <c r="E3" i="7"/>
  <c r="E4" i="2"/>
  <c r="F4" i="2" s="1"/>
  <c r="E3" i="2"/>
  <c r="J10" i="7" l="1"/>
  <c r="J5" i="2"/>
  <c r="J12" i="2" s="1"/>
  <c r="J9" i="2"/>
  <c r="J6" i="7"/>
  <c r="J13" i="7" s="1"/>
</calcChain>
</file>

<file path=xl/sharedStrings.xml><?xml version="1.0" encoding="utf-8"?>
<sst xmlns="http://schemas.openxmlformats.org/spreadsheetml/2006/main" count="39" uniqueCount="23">
  <si>
    <t>szt.</t>
  </si>
  <si>
    <t xml:space="preserve">wartość zł netto za 1 miesiąc za jedno urządzenie </t>
  </si>
  <si>
    <t xml:space="preserve">wartość zł brutto za 1 miesiąc za jedno urządzenie </t>
  </si>
  <si>
    <t>stawka VAT [%]</t>
  </si>
  <si>
    <t xml:space="preserve">wartość zł netto za 1 miesiac za wszystkie urządzenia </t>
  </si>
  <si>
    <t xml:space="preserve">wartość zł brutto za 1 miesiac za wszystkie urządzenia </t>
  </si>
  <si>
    <t>Objazdowa 17</t>
  </si>
  <si>
    <t xml:space="preserve">Wólczańska 168 </t>
  </si>
  <si>
    <t>Wschodnia 20</t>
  </si>
  <si>
    <t>Włókiennicza 16 (Lift-service)</t>
  </si>
  <si>
    <t>ilość dźwigów</t>
  </si>
  <si>
    <t>pomiar elektryczny na jednym dźwigu - zł brutto</t>
  </si>
  <si>
    <t>pomiar elektryczny na jednym dźwigu- zł netto</t>
  </si>
  <si>
    <t>pomiar elektryczny na wszystkich dźwigach - zł brutto</t>
  </si>
  <si>
    <t>Lp.</t>
  </si>
  <si>
    <t>Adres</t>
  </si>
  <si>
    <t>Część 2</t>
  </si>
  <si>
    <t>Część 7</t>
  </si>
  <si>
    <t>Ostatecznie brutto</t>
  </si>
  <si>
    <t>Ostatecznie netto</t>
  </si>
  <si>
    <t xml:space="preserve">wartość zł netto za 9 miesięcy </t>
  </si>
  <si>
    <t xml:space="preserve">wartość zł brutto za 9 miesięcy </t>
  </si>
  <si>
    <t>Włókiennicza 16 (BUNSE-AUFZUGE GMBH- Niemcy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</si>
</sst>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" xfId="0" applyBorder="1" applyProtection="1">
      <protection locked="0"/>
    </xf>
    <xf numFmtId="44" fontId="0" fillId="3" borderId="1" xfId="0" applyNumberFormat="1" applyFill="1" applyBorder="1" applyProtection="1">
      <protection locked="0"/>
    </xf>
    <xf numFmtId="44" fontId="0" fillId="0" borderId="1" xfId="0" applyNumberFormat="1" applyBorder="1" applyProtection="1">
      <protection locked="0"/>
    </xf>
    <xf numFmtId="44" fontId="2" fillId="2" borderId="1" xfId="0" applyNumberFormat="1" applyFont="1" applyFill="1" applyBorder="1" applyProtection="1"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44" fontId="1" fillId="2" borderId="1" xfId="0" applyNumberFormat="1" applyFont="1" applyFill="1" applyBorder="1" applyProtection="1">
      <protection locked="0"/>
    </xf>
    <xf numFmtId="44" fontId="2" fillId="4" borderId="0" xfId="0" applyNumberFormat="1" applyFont="1" applyFill="1" applyProtection="1">
      <protection locked="0"/>
    </xf>
    <xf numFmtId="0" fontId="0" fillId="0" borderId="1" xfId="0" applyBorder="1" applyProtection="1"/>
    <xf numFmtId="0" fontId="0" fillId="0" borderId="0" xfId="0" applyProtection="1"/>
    <xf numFmtId="0" fontId="0" fillId="0" borderId="1" xfId="0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44" fontId="4" fillId="2" borderId="1" xfId="0" applyNumberFormat="1" applyFont="1" applyFill="1" applyBorder="1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 wrapText="1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0" xfId="0" applyAlignment="1" applyProtection="1">
      <alignment vertical="center" wrapText="1"/>
      <protection locked="0"/>
    </xf>
    <xf numFmtId="44" fontId="0" fillId="0" borderId="0" xfId="0" applyNumberFormat="1" applyProtection="1"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66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8728C-5D28-438B-B6B1-37E582646F52}">
  <sheetPr>
    <pageSetUpPr fitToPage="1"/>
  </sheetPr>
  <dimension ref="A1:K14"/>
  <sheetViews>
    <sheetView tabSelected="1" topLeftCell="B1" zoomScaleNormal="100" workbookViewId="0">
      <selection activeCell="J3" sqref="J3"/>
    </sheetView>
  </sheetViews>
  <sheetFormatPr defaultRowHeight="15" x14ac:dyDescent="0.25"/>
  <cols>
    <col min="1" max="1" width="9.7109375" customWidth="1"/>
    <col min="2" max="2" width="23.7109375" customWidth="1"/>
    <col min="3" max="3" width="12.7109375" customWidth="1"/>
    <col min="4" max="10" width="19.7109375" customWidth="1"/>
  </cols>
  <sheetData>
    <row r="1" spans="1:11" ht="30" customHeight="1" x14ac:dyDescent="0.25">
      <c r="A1" s="4" t="s">
        <v>16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s="1" customFormat="1" ht="60" customHeight="1" x14ac:dyDescent="0.25">
      <c r="A2" s="6" t="s">
        <v>14</v>
      </c>
      <c r="B2" s="6" t="s">
        <v>15</v>
      </c>
      <c r="C2" s="6" t="s">
        <v>0</v>
      </c>
      <c r="D2" s="7" t="s">
        <v>1</v>
      </c>
      <c r="E2" s="7" t="s">
        <v>4</v>
      </c>
      <c r="F2" s="7" t="s">
        <v>20</v>
      </c>
      <c r="G2" s="7" t="s">
        <v>3</v>
      </c>
      <c r="H2" s="7" t="s">
        <v>2</v>
      </c>
      <c r="I2" s="7" t="s">
        <v>5</v>
      </c>
      <c r="J2" s="7" t="s">
        <v>21</v>
      </c>
      <c r="K2" s="8"/>
    </row>
    <row r="3" spans="1:11" x14ac:dyDescent="0.25">
      <c r="A3" s="9">
        <v>1</v>
      </c>
      <c r="B3" s="19" t="s">
        <v>6</v>
      </c>
      <c r="C3" s="16">
        <v>1</v>
      </c>
      <c r="D3" s="10"/>
      <c r="E3" s="11">
        <f>D3*C3</f>
        <v>0</v>
      </c>
      <c r="F3" s="11">
        <f>E3*9</f>
        <v>0</v>
      </c>
      <c r="G3" s="9">
        <v>8</v>
      </c>
      <c r="H3" s="11">
        <f>D3*1.08</f>
        <v>0</v>
      </c>
      <c r="I3" s="11">
        <f>H3*C3</f>
        <v>0</v>
      </c>
      <c r="J3" s="11">
        <f>I3*9</f>
        <v>0</v>
      </c>
      <c r="K3" s="5"/>
    </row>
    <row r="4" spans="1:11" x14ac:dyDescent="0.25">
      <c r="A4" s="9">
        <v>2</v>
      </c>
      <c r="B4" s="19" t="s">
        <v>7</v>
      </c>
      <c r="C4" s="16">
        <v>2</v>
      </c>
      <c r="D4" s="10"/>
      <c r="E4" s="11">
        <f>D4*C4</f>
        <v>0</v>
      </c>
      <c r="F4" s="11">
        <f>E4*9</f>
        <v>0</v>
      </c>
      <c r="G4" s="9">
        <v>8</v>
      </c>
      <c r="H4" s="11">
        <f>D4*1.08</f>
        <v>0</v>
      </c>
      <c r="I4" s="11">
        <f>H4*C4</f>
        <v>0</v>
      </c>
      <c r="J4" s="11">
        <f>I4*9</f>
        <v>0</v>
      </c>
      <c r="K4" s="5"/>
    </row>
    <row r="5" spans="1:11" x14ac:dyDescent="0.25">
      <c r="A5" s="5"/>
      <c r="B5" s="5"/>
      <c r="C5" s="17">
        <f>SUM(C3:C4)</f>
        <v>3</v>
      </c>
      <c r="D5" s="5"/>
      <c r="E5" s="5"/>
      <c r="F5" s="5"/>
      <c r="G5" s="5"/>
      <c r="H5" s="5"/>
      <c r="I5" s="5"/>
      <c r="J5" s="20">
        <f>SUM(J3:J4)</f>
        <v>0</v>
      </c>
      <c r="K5" s="5"/>
    </row>
    <row r="6" spans="1:11" x14ac:dyDescent="0.25">
      <c r="A6" s="5"/>
      <c r="B6" s="5"/>
      <c r="C6" s="17"/>
      <c r="D6" s="5"/>
      <c r="E6" s="5"/>
      <c r="F6" s="5"/>
      <c r="G6" s="5"/>
      <c r="H6" s="5"/>
      <c r="I6" s="5"/>
      <c r="J6" s="5"/>
      <c r="K6" s="5"/>
    </row>
    <row r="7" spans="1:11" x14ac:dyDescent="0.25">
      <c r="A7" s="5"/>
      <c r="B7" s="5"/>
      <c r="C7" s="17"/>
      <c r="D7" s="5"/>
      <c r="E7" s="5"/>
      <c r="F7" s="5"/>
      <c r="G7" s="5"/>
      <c r="H7" s="5"/>
      <c r="I7" s="5"/>
      <c r="J7" s="5"/>
      <c r="K7" s="5"/>
    </row>
    <row r="8" spans="1:11" s="3" customFormat="1" ht="45" x14ac:dyDescent="0.25">
      <c r="A8" s="21"/>
      <c r="B8" s="13" t="s">
        <v>12</v>
      </c>
      <c r="C8" s="22" t="s">
        <v>10</v>
      </c>
      <c r="D8" s="13" t="s">
        <v>11</v>
      </c>
      <c r="E8" s="13" t="s">
        <v>13</v>
      </c>
      <c r="F8" s="21"/>
      <c r="G8" s="21"/>
      <c r="H8" s="21"/>
      <c r="I8" s="21"/>
      <c r="J8" s="21" t="s">
        <v>19</v>
      </c>
      <c r="K8" s="21"/>
    </row>
    <row r="9" spans="1:11" x14ac:dyDescent="0.25">
      <c r="A9" s="5"/>
      <c r="B9" s="10"/>
      <c r="C9" s="16">
        <v>3</v>
      </c>
      <c r="D9" s="11">
        <f>B9*1.23</f>
        <v>0</v>
      </c>
      <c r="E9" s="14">
        <f>D9*C9</f>
        <v>0</v>
      </c>
      <c r="F9" s="5"/>
      <c r="G9" s="5"/>
      <c r="H9" s="5"/>
      <c r="I9" s="5"/>
      <c r="J9" s="26">
        <f>B9*C9+F3+F4</f>
        <v>0</v>
      </c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x14ac:dyDescent="0.25">
      <c r="A11" s="5"/>
      <c r="B11" s="5"/>
      <c r="C11" s="5"/>
      <c r="D11" s="5"/>
      <c r="E11" s="5"/>
      <c r="F11" s="5"/>
      <c r="G11" s="5"/>
      <c r="H11" s="5"/>
      <c r="I11" s="5"/>
      <c r="J11" s="5" t="s">
        <v>18</v>
      </c>
      <c r="K11" s="5"/>
    </row>
    <row r="12" spans="1:11" ht="18.75" x14ac:dyDescent="0.3">
      <c r="A12" s="5"/>
      <c r="B12" s="5"/>
      <c r="C12" s="5"/>
      <c r="D12" s="5"/>
      <c r="E12" s="5"/>
      <c r="F12" s="5"/>
      <c r="G12" s="5"/>
      <c r="H12" s="5"/>
      <c r="I12" s="5"/>
      <c r="J12" s="15">
        <f>J5+E9</f>
        <v>0</v>
      </c>
      <c r="K12" s="5"/>
    </row>
    <row r="13" spans="1:1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</sheetData>
  <sheetProtection sheet="1" objects="1" scenarios="1"/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E4540-BAA6-450C-9B5E-0001F58C9411}">
  <sheetPr>
    <pageSetUpPr fitToPage="1"/>
  </sheetPr>
  <dimension ref="A1:J16"/>
  <sheetViews>
    <sheetView zoomScale="87" zoomScaleNormal="87" workbookViewId="0">
      <selection activeCell="J5" sqref="J5"/>
    </sheetView>
  </sheetViews>
  <sheetFormatPr defaultRowHeight="15" x14ac:dyDescent="0.25"/>
  <cols>
    <col min="1" max="1" width="9.7109375" customWidth="1"/>
    <col min="2" max="2" width="23.7109375" customWidth="1"/>
    <col min="3" max="3" width="12.7109375" customWidth="1"/>
    <col min="4" max="10" width="19.7109375" customWidth="1"/>
  </cols>
  <sheetData>
    <row r="1" spans="1:10" ht="30" customHeight="1" x14ac:dyDescent="0.25">
      <c r="A1" s="4" t="s">
        <v>17</v>
      </c>
      <c r="B1" s="5"/>
      <c r="C1" s="5"/>
      <c r="D1" s="5"/>
      <c r="E1" s="5"/>
      <c r="F1" s="5"/>
      <c r="G1" s="5"/>
      <c r="H1" s="5"/>
      <c r="I1" s="5"/>
      <c r="J1" s="5"/>
    </row>
    <row r="2" spans="1:10" ht="60" customHeight="1" x14ac:dyDescent="0.25">
      <c r="A2" s="6" t="s">
        <v>14</v>
      </c>
      <c r="B2" s="6" t="s">
        <v>15</v>
      </c>
      <c r="C2" s="6" t="s">
        <v>0</v>
      </c>
      <c r="D2" s="7" t="s">
        <v>1</v>
      </c>
      <c r="E2" s="7" t="s">
        <v>4</v>
      </c>
      <c r="F2" s="7" t="s">
        <v>20</v>
      </c>
      <c r="G2" s="7" t="s">
        <v>3</v>
      </c>
      <c r="H2" s="7" t="s">
        <v>2</v>
      </c>
      <c r="I2" s="7" t="s">
        <v>5</v>
      </c>
      <c r="J2" s="7" t="s">
        <v>21</v>
      </c>
    </row>
    <row r="3" spans="1:10" ht="33.75" customHeight="1" x14ac:dyDescent="0.25">
      <c r="A3" s="9">
        <v>1</v>
      </c>
      <c r="B3" s="23" t="s">
        <v>8</v>
      </c>
      <c r="C3" s="16">
        <v>1</v>
      </c>
      <c r="D3" s="10"/>
      <c r="E3" s="11">
        <f>D3*C3</f>
        <v>0</v>
      </c>
      <c r="F3" s="11">
        <f>E3*9</f>
        <v>0</v>
      </c>
      <c r="G3" s="9">
        <v>23</v>
      </c>
      <c r="H3" s="11">
        <f>D3*1.23</f>
        <v>0</v>
      </c>
      <c r="I3" s="11">
        <f>H3*C3</f>
        <v>0</v>
      </c>
      <c r="J3" s="11">
        <f>I3*9</f>
        <v>0</v>
      </c>
    </row>
    <row r="4" spans="1:10" ht="35.25" customHeight="1" x14ac:dyDescent="0.25">
      <c r="A4" s="9">
        <v>2</v>
      </c>
      <c r="B4" s="23" t="s">
        <v>9</v>
      </c>
      <c r="C4" s="16">
        <v>1</v>
      </c>
      <c r="D4" s="10"/>
      <c r="E4" s="11">
        <f t="shared" ref="E4:E5" si="0">D4*C4</f>
        <v>0</v>
      </c>
      <c r="F4" s="11">
        <f>E4*9</f>
        <v>0</v>
      </c>
      <c r="G4" s="9">
        <v>23</v>
      </c>
      <c r="H4" s="11">
        <f t="shared" ref="H4:H5" si="1">D4*1.23</f>
        <v>0</v>
      </c>
      <c r="I4" s="11">
        <f t="shared" ref="I4:I5" si="2">H4*C4</f>
        <v>0</v>
      </c>
      <c r="J4" s="11">
        <f>I4*9</f>
        <v>0</v>
      </c>
    </row>
    <row r="5" spans="1:10" ht="36.75" customHeight="1" x14ac:dyDescent="0.25">
      <c r="A5" s="9">
        <v>3</v>
      </c>
      <c r="B5" s="24" t="s">
        <v>22</v>
      </c>
      <c r="C5" s="16">
        <v>1</v>
      </c>
      <c r="D5" s="10"/>
      <c r="E5" s="11">
        <f t="shared" si="0"/>
        <v>0</v>
      </c>
      <c r="F5" s="11">
        <f>E5*9</f>
        <v>0</v>
      </c>
      <c r="G5" s="9">
        <v>23</v>
      </c>
      <c r="H5" s="11">
        <f t="shared" si="1"/>
        <v>0</v>
      </c>
      <c r="I5" s="11">
        <f t="shared" si="2"/>
        <v>0</v>
      </c>
      <c r="J5" s="11">
        <f>I5*9</f>
        <v>0</v>
      </c>
    </row>
    <row r="6" spans="1:10" ht="27.75" customHeight="1" x14ac:dyDescent="0.3">
      <c r="A6" s="5"/>
      <c r="B6" s="5"/>
      <c r="C6" s="17">
        <f>SUM(C3:C5)</f>
        <v>3</v>
      </c>
      <c r="D6" s="5"/>
      <c r="E6" s="5"/>
      <c r="F6" s="5"/>
      <c r="G6" s="5"/>
      <c r="H6" s="5"/>
      <c r="I6" s="5"/>
      <c r="J6" s="12">
        <f>SUM(J3:J5)</f>
        <v>0</v>
      </c>
    </row>
    <row r="7" spans="1:10" x14ac:dyDescent="0.25">
      <c r="A7" s="5"/>
      <c r="B7" s="5"/>
      <c r="C7" s="17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17"/>
      <c r="D8" s="5"/>
      <c r="E8" s="5"/>
      <c r="F8" s="5"/>
      <c r="G8" s="5"/>
      <c r="H8" s="5"/>
      <c r="I8" s="5"/>
      <c r="J8" s="5"/>
    </row>
    <row r="9" spans="1:10" s="2" customFormat="1" ht="45" x14ac:dyDescent="0.25">
      <c r="A9" s="25"/>
      <c r="B9" s="13" t="s">
        <v>12</v>
      </c>
      <c r="C9" s="18" t="s">
        <v>10</v>
      </c>
      <c r="D9" s="13" t="s">
        <v>11</v>
      </c>
      <c r="E9" s="13" t="s">
        <v>13</v>
      </c>
      <c r="F9" s="25"/>
      <c r="G9" s="25"/>
      <c r="H9" s="25"/>
      <c r="I9" s="25"/>
      <c r="J9" s="25" t="s">
        <v>19</v>
      </c>
    </row>
    <row r="10" spans="1:10" x14ac:dyDescent="0.25">
      <c r="A10" s="5"/>
      <c r="B10" s="10"/>
      <c r="C10" s="16">
        <v>3</v>
      </c>
      <c r="D10" s="11">
        <f>B10*1.23</f>
        <v>0</v>
      </c>
      <c r="E10" s="14">
        <f>D10*C10</f>
        <v>0</v>
      </c>
      <c r="F10" s="5"/>
      <c r="G10" s="5"/>
      <c r="H10" s="5"/>
      <c r="I10" s="5"/>
      <c r="J10" s="26">
        <f>B10*C10+F3+F4+F5</f>
        <v>0</v>
      </c>
    </row>
    <row r="11" spans="1:10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18</v>
      </c>
    </row>
    <row r="13" spans="1:10" ht="18.75" x14ac:dyDescent="0.3">
      <c r="A13" s="5"/>
      <c r="B13" s="5"/>
      <c r="C13" s="5"/>
      <c r="D13" s="5"/>
      <c r="E13" s="5"/>
      <c r="F13" s="5"/>
      <c r="G13" s="5"/>
      <c r="H13" s="5"/>
      <c r="I13" s="5"/>
      <c r="J13" s="15">
        <f>J6+E10</f>
        <v>0</v>
      </c>
    </row>
    <row r="14" spans="1:10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</sheetData>
  <sheetProtection sheet="1" objects="1" scenarios="1"/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1</vt:lpstr>
      <vt:lpstr>część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Bednarek</dc:creator>
  <cp:lastModifiedBy>Emilia Bednarek</cp:lastModifiedBy>
  <cp:lastPrinted>2022-02-15T13:19:56Z</cp:lastPrinted>
  <dcterms:created xsi:type="dcterms:W3CDTF">2022-02-15T08:46:21Z</dcterms:created>
  <dcterms:modified xsi:type="dcterms:W3CDTF">2022-04-06T13:14:16Z</dcterms:modified>
</cp:coreProperties>
</file>