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Z:\przetargi 2024\SZP-7-2024 - Przeglądy aparatury medycznej - A\Protokół z otwarcia ofert\"/>
    </mc:Choice>
  </mc:AlternateContent>
  <xr:revisionPtr revIDLastSave="0" documentId="13_ncr:1_{D80FC136-042B-4BF3-8FCA-E166E2F08313}" xr6:coauthVersionLast="47" xr6:coauthVersionMax="47" xr10:uidLastSave="{00000000-0000-0000-0000-000000000000}"/>
  <bookViews>
    <workbookView xWindow="-120" yWindow="-120" windowWidth="20730" windowHeight="11160" tabRatio="700" xr2:uid="{00000000-000D-0000-FFFF-FFFF00000000}"/>
  </bookViews>
  <sheets>
    <sheet name="Inf. z otwarcia" sheetId="4" r:id="rId1"/>
    <sheet name="Wadium" sheetId="12" state="hidden" r:id="rId2"/>
    <sheet name="Ocena JEDZ" sheetId="16" state="hidden" r:id="rId3"/>
    <sheet name="Przesunięcie środków" sheetId="11" state="hidden" r:id="rId4"/>
  </sheets>
  <definedNames>
    <definedName name="_xlnm.Print_Titles" localSheetId="0">'Inf. z otwarcia'!$A:$B</definedName>
  </definedNames>
  <calcPr calcId="181029"/>
</workbook>
</file>

<file path=xl/calcChain.xml><?xml version="1.0" encoding="utf-8"?>
<calcChain xmlns="http://schemas.openxmlformats.org/spreadsheetml/2006/main">
  <c r="B42" i="16" l="1"/>
  <c r="B41" i="16"/>
  <c r="B40" i="16"/>
  <c r="B39" i="16"/>
  <c r="B38" i="16"/>
  <c r="B37" i="16"/>
  <c r="B36" i="16"/>
  <c r="B35" i="16"/>
  <c r="B34" i="16"/>
  <c r="B33" i="16"/>
  <c r="B32" i="16"/>
  <c r="B31" i="16"/>
  <c r="B30" i="16"/>
  <c r="B29" i="16"/>
  <c r="B28" i="16"/>
  <c r="B27" i="16"/>
  <c r="B26" i="16"/>
  <c r="B25" i="16"/>
  <c r="B24" i="16"/>
  <c r="B23" i="16"/>
  <c r="B22" i="16"/>
  <c r="B21" i="16"/>
  <c r="B20" i="16"/>
  <c r="B19" i="16"/>
  <c r="B18" i="16"/>
  <c r="B17" i="16"/>
  <c r="B16" i="16"/>
  <c r="B15" i="16"/>
  <c r="B14" i="16"/>
  <c r="B13" i="16"/>
  <c r="B12" i="16"/>
  <c r="B11" i="16"/>
  <c r="B10" i="16"/>
  <c r="B9" i="16"/>
  <c r="B8" i="16"/>
  <c r="B7" i="16"/>
  <c r="B6" i="16"/>
  <c r="B5" i="16"/>
  <c r="B4" i="16"/>
  <c r="B3" i="16"/>
  <c r="B2" i="16"/>
  <c r="B4" i="12" l="1"/>
  <c r="B5" i="12"/>
  <c r="B6" i="12"/>
  <c r="B7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3" i="12"/>
  <c r="B48" i="4" l="1"/>
</calcChain>
</file>

<file path=xl/sharedStrings.xml><?xml version="1.0" encoding="utf-8"?>
<sst xmlns="http://schemas.openxmlformats.org/spreadsheetml/2006/main" count="145" uniqueCount="142">
  <si>
    <t>Wykonawca</t>
  </si>
  <si>
    <t>podpisy</t>
  </si>
  <si>
    <t>Różnica</t>
  </si>
  <si>
    <t>Wadium wniesione</t>
  </si>
  <si>
    <t xml:space="preserve">na jakie pakiety </t>
  </si>
  <si>
    <t>ile powinni wpłacić</t>
  </si>
  <si>
    <t>konto</t>
  </si>
  <si>
    <t>gwaran.</t>
  </si>
  <si>
    <t>Cena 31</t>
  </si>
  <si>
    <t>Cena 32</t>
  </si>
  <si>
    <t>Cena 33</t>
  </si>
  <si>
    <t>Cena 34</t>
  </si>
  <si>
    <t>Cena 35</t>
  </si>
  <si>
    <t>Cena 36</t>
  </si>
  <si>
    <t>Cena 37</t>
  </si>
  <si>
    <t>Cena 38</t>
  </si>
  <si>
    <t>Cena 39</t>
  </si>
  <si>
    <t>Cena 40</t>
  </si>
  <si>
    <t>Cena 41</t>
  </si>
  <si>
    <t>Cena 42</t>
  </si>
  <si>
    <t>Cena 43</t>
  </si>
  <si>
    <t>Cena 44</t>
  </si>
  <si>
    <t>Cena 45</t>
  </si>
  <si>
    <t>Cena 46</t>
  </si>
  <si>
    <t>Cena 47</t>
  </si>
  <si>
    <t>Cena 48</t>
  </si>
  <si>
    <t>Cena 49</t>
  </si>
  <si>
    <t>Cena 50</t>
  </si>
  <si>
    <t>Cena 51</t>
  </si>
  <si>
    <t>Cena 52</t>
  </si>
  <si>
    <t>Cena 53</t>
  </si>
  <si>
    <t>Cena 54</t>
  </si>
  <si>
    <t>Cena 55</t>
  </si>
  <si>
    <t>Cena 56</t>
  </si>
  <si>
    <t>Cena 57</t>
  </si>
  <si>
    <t>Cena 58</t>
  </si>
  <si>
    <t>Cena 59</t>
  </si>
  <si>
    <t>Cena 60</t>
  </si>
  <si>
    <t>Cena 61</t>
  </si>
  <si>
    <t>Cena 62</t>
  </si>
  <si>
    <t>Cena 63</t>
  </si>
  <si>
    <t>Cena 64</t>
  </si>
  <si>
    <t>Cena 65</t>
  </si>
  <si>
    <t>Cena 66</t>
  </si>
  <si>
    <t>Cena 67</t>
  </si>
  <si>
    <t>Cena 68</t>
  </si>
  <si>
    <t>Cena 69</t>
  </si>
  <si>
    <t>Cena 70</t>
  </si>
  <si>
    <t>Cena 71</t>
  </si>
  <si>
    <t>Cena 72</t>
  </si>
  <si>
    <t>Cena 73</t>
  </si>
  <si>
    <t>Cena 74</t>
  </si>
  <si>
    <t>Cena 75</t>
  </si>
  <si>
    <t>Cena 76</t>
  </si>
  <si>
    <t>Cena 77</t>
  </si>
  <si>
    <t>Cena 78</t>
  </si>
  <si>
    <t>Cena 79</t>
  </si>
  <si>
    <t>Cena 80</t>
  </si>
  <si>
    <t>Cena 81</t>
  </si>
  <si>
    <t>Cena 82</t>
  </si>
  <si>
    <t>Cena 83</t>
  </si>
  <si>
    <t>Cena 84</t>
  </si>
  <si>
    <t>Cena 85</t>
  </si>
  <si>
    <t>Cena 86</t>
  </si>
  <si>
    <t>Cena 87</t>
  </si>
  <si>
    <t>Cena 88</t>
  </si>
  <si>
    <t>Cena 89</t>
  </si>
  <si>
    <t>Cena 90</t>
  </si>
  <si>
    <t>Pakiet</t>
  </si>
  <si>
    <t>wadium wymagane</t>
  </si>
  <si>
    <t>lp</t>
  </si>
  <si>
    <t>Kwota przeznaczona na pakiet (brutto)</t>
  </si>
  <si>
    <t>Kwota przeznaczona  na wszystkie pakiety (brutto)</t>
  </si>
  <si>
    <t>nr oferty</t>
  </si>
  <si>
    <t>Cena p. 1</t>
  </si>
  <si>
    <t>Cena p. 2</t>
  </si>
  <si>
    <t>Cena p. 3</t>
  </si>
  <si>
    <t>Cena p. 4</t>
  </si>
  <si>
    <t>Cena p. 5</t>
  </si>
  <si>
    <t>Cena p. 6</t>
  </si>
  <si>
    <t>Cena p. 7</t>
  </si>
  <si>
    <t>Cena p. 8</t>
  </si>
  <si>
    <t>Cena p. 9</t>
  </si>
  <si>
    <t>Cena p. 10</t>
  </si>
  <si>
    <t>Cena p. 11</t>
  </si>
  <si>
    <t>Cena p. 12</t>
  </si>
  <si>
    <t>Cena p. 13</t>
  </si>
  <si>
    <t>Cena p. 14</t>
  </si>
  <si>
    <t>Cena p. 15</t>
  </si>
  <si>
    <t>Cena p. 16</t>
  </si>
  <si>
    <t>Cena p. 17</t>
  </si>
  <si>
    <t>Cena p. 18</t>
  </si>
  <si>
    <t>Cena p. 19</t>
  </si>
  <si>
    <t>Cena p. 20</t>
  </si>
  <si>
    <t>Cena p. 21</t>
  </si>
  <si>
    <t>Cena p. 22</t>
  </si>
  <si>
    <t>Cena p. 23</t>
  </si>
  <si>
    <t>Cena p. 24</t>
  </si>
  <si>
    <t>Cena p. 25</t>
  </si>
  <si>
    <t>Cena p. 26</t>
  </si>
  <si>
    <t>Cena p. 27</t>
  </si>
  <si>
    <t>Cena p. 28</t>
  </si>
  <si>
    <t>Cena p. 29</t>
  </si>
  <si>
    <t>Cena p. 30</t>
  </si>
  <si>
    <t>udział w organizacji przestępczej</t>
  </si>
  <si>
    <t>korupcja</t>
  </si>
  <si>
    <t>nadużycie finansowe</t>
  </si>
  <si>
    <t>pranie pieniędzy lub finansowanie terroryzmu</t>
  </si>
  <si>
    <t>praca dzieci i inne formy handlu ludźmi</t>
  </si>
  <si>
    <t>płatność podatków</t>
  </si>
  <si>
    <t>naruszenie obowiązków w dziedzinie prawa ochrony środowiska</t>
  </si>
  <si>
    <t>naruszenie obowiązków w dziedzinie prawa socjalnego</t>
  </si>
  <si>
    <t>naruszenie obowiązków w dziedzinie prawa pracy</t>
  </si>
  <si>
    <t>porozumienia z innymi wykonawcami mające na celu zakłócenie konkurencji</t>
  </si>
  <si>
    <t>Podstawy wykluczenia o charakterze wyłącznie krajowym</t>
  </si>
  <si>
    <t>kryteria kwalifikacji</t>
  </si>
  <si>
    <t>przestępstwa terrorystyczne ….</t>
  </si>
  <si>
    <t>płatność składek na ubezp. społ.</t>
  </si>
  <si>
    <t>bezpośrednie lub pośrednie zaangażowanie w przygotowanie ... postępowania …</t>
  </si>
  <si>
    <t>IMC IMPOMED CENTRUM S.A.,UL. SKRZYNECKIEGO 38; 04-563 WARSZAWA</t>
  </si>
  <si>
    <t>ZTM Innovations Sp. Z o.o., ul. Kopanina 79, 60-105 Poznań</t>
  </si>
  <si>
    <t>EGZOTECH SP. Z O.O., ROMUALDA TRAUGUTTA 6H, 44-100 GLIWICE</t>
  </si>
  <si>
    <t>TMS Sp. z o.o., 02-952 Warszawa, ul. Wiertnicza 84</t>
  </si>
  <si>
    <t>Fromed Szymon Frąckowiak, Ul. Jasnogórska 1, 85-334 Bydgoszcz</t>
  </si>
  <si>
    <t>Aesculap Chifa Sp. z o.o., Ul. Tysiąclecia 14, 64-300 Nowy Tomyśl</t>
  </si>
  <si>
    <t>Zakład Naprawczy Aparatury Medycznej POLMED, 04-359 Warszawa Kobielska 17/28</t>
  </si>
  <si>
    <t>Fresenius Kabi Polska Sp. z o.o., Al. Jerozolimskie 134, 02-305 Warszawa</t>
  </si>
  <si>
    <t>Zakłady Techniki Medycznej, ul. Szyllinga 63, 30-433 Kraków</t>
  </si>
  <si>
    <t>Medtronic Poland Sp. Z o. o., Ul. Polna 11, 00-633 Warszawa</t>
  </si>
  <si>
    <t xml:space="preserve">Miro Sp. z o.o., Mińska 25B/U1, 03-808 Warszawa </t>
  </si>
  <si>
    <t>PLS SERVICES Spółka z o.o., Rzędziany 22, 16-080 Tykocin</t>
  </si>
  <si>
    <t>Bjeska sp. z o.o. sp. k., ul. Strzeszyńska 33, 60-479 Poznań</t>
  </si>
  <si>
    <t>Entechmed sp. z o.o., 95-100 Zgierz, ul. Dzika 14</t>
  </si>
  <si>
    <t>OPTA-TECH Sp. z o. o., Al. Komisji Edukacji Narodowej 36 lok. U211,
02-797 Warszawa</t>
  </si>
  <si>
    <t>MDS Cardio Sp. z o.o., ul. Transportowców 11, 02-858 Warszawa</t>
  </si>
  <si>
    <t>ArjoHuntleigh Polska Sp. z o.o., ul. Ks. Piotra Wawrzyniaka 2
62-052 Komorniki</t>
  </si>
  <si>
    <t>TDZ Technika dla zdrowia sp. z.o.o, ul. Lustrzana 6A , 01-342 Warszawa</t>
  </si>
  <si>
    <t>GETINGE POLSKA SP. Z O.O., UL. ŻWIRKI I WIGURY 18, 02-092 WARSZAWA</t>
  </si>
  <si>
    <t>Koperwas Grzegorz, Doradztwo, Szkolenia, Serwis, Strzeszewskiego 17/36, 20 – 153 Lublin</t>
  </si>
  <si>
    <t>BIAMEDITEK SP. Z O.O., UL. ELEWATORSKA 58, 15-620 BIAŁYSTOK</t>
  </si>
  <si>
    <t>APLIMED S.C. Jacek Pieniążek. Sławomir Śliwa, Iwo Cyboran, Lednica Górna 514 A, 32-020 Lednica Górna</t>
  </si>
  <si>
    <t>MEDIRES Konrad Solak, Bratkowice 808R, 36-055 Bratkowice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</si>
</sst>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&quot;-&quot;??\ _z_ł_-;_-@_-"/>
    <numFmt numFmtId="165" formatCode="#,##0.00\ &quot;zł&quot;"/>
    <numFmt numFmtId="166" formatCode="#,##0.00_ ;[Red]\-#,##0.00\ "/>
  </numFmts>
  <fonts count="22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7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28">
    <xf numFmtId="0" fontId="0" fillId="0" borderId="0"/>
    <xf numFmtId="164" fontId="11" fillId="0" borderId="0" applyFont="0" applyFill="0" applyBorder="0" applyAlignment="0" applyProtection="0"/>
    <xf numFmtId="0" fontId="11" fillId="0" borderId="0"/>
    <xf numFmtId="0" fontId="7" fillId="0" borderId="0"/>
    <xf numFmtId="164" fontId="12" fillId="0" borderId="0" applyFont="0" applyFill="0" applyBorder="0" applyAlignment="0" applyProtection="0"/>
    <xf numFmtId="0" fontId="7" fillId="0" borderId="0"/>
    <xf numFmtId="9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6" fillId="0" borderId="0"/>
    <xf numFmtId="164" fontId="12" fillId="0" borderId="0" applyFont="0" applyFill="0" applyBorder="0" applyAlignment="0" applyProtection="0"/>
    <xf numFmtId="0" fontId="6" fillId="0" borderId="0"/>
    <xf numFmtId="16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5" fillId="0" borderId="0"/>
    <xf numFmtId="164" fontId="12" fillId="0" borderId="0" applyFont="0" applyFill="0" applyBorder="0" applyAlignment="0" applyProtection="0"/>
    <xf numFmtId="0" fontId="5" fillId="0" borderId="0"/>
    <xf numFmtId="164" fontId="13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>
      <alignment wrapText="1"/>
    </xf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1">
    <xf numFmtId="0" fontId="0" fillId="0" borderId="0" xfId="0"/>
    <xf numFmtId="0" fontId="17" fillId="5" borderId="8" xfId="0" applyFont="1" applyFill="1" applyBorder="1" applyAlignment="1">
      <alignment horizontal="center" vertical="center" wrapText="1"/>
    </xf>
    <xf numFmtId="3" fontId="17" fillId="5" borderId="9" xfId="0" applyNumberFormat="1" applyFont="1" applyFill="1" applyBorder="1" applyAlignment="1">
      <alignment horizontal="center" vertical="center" wrapText="1"/>
    </xf>
    <xf numFmtId="3" fontId="17" fillId="5" borderId="10" xfId="0" applyNumberFormat="1" applyFont="1" applyFill="1" applyBorder="1" applyAlignment="1">
      <alignment horizontal="center" vertical="center" wrapText="1"/>
    </xf>
    <xf numFmtId="0" fontId="17" fillId="0" borderId="0" xfId="0" applyFont="1" applyAlignment="1" applyProtection="1">
      <alignment horizontal="center" vertical="center" wrapText="1"/>
      <protection locked="0"/>
    </xf>
    <xf numFmtId="4" fontId="17" fillId="0" borderId="0" xfId="0" applyNumberFormat="1" applyFont="1" applyAlignment="1" applyProtection="1">
      <alignment wrapText="1"/>
      <protection locked="0"/>
    </xf>
    <xf numFmtId="4" fontId="16" fillId="0" borderId="0" xfId="0" applyNumberFormat="1" applyFont="1" applyAlignment="1" applyProtection="1">
      <alignment wrapText="1"/>
      <protection locked="0"/>
    </xf>
    <xf numFmtId="4" fontId="16" fillId="3" borderId="0" xfId="0" applyNumberFormat="1" applyFont="1" applyFill="1" applyAlignment="1" applyProtection="1">
      <alignment horizontal="center" vertical="center" wrapText="1"/>
      <protection locked="0"/>
    </xf>
    <xf numFmtId="4" fontId="16" fillId="3" borderId="0" xfId="0" applyNumberFormat="1" applyFont="1" applyFill="1" applyAlignment="1" applyProtection="1">
      <alignment horizontal="left" vertical="center" wrapText="1"/>
      <protection locked="0"/>
    </xf>
    <xf numFmtId="4" fontId="16" fillId="3" borderId="0" xfId="0" applyNumberFormat="1" applyFont="1" applyFill="1" applyAlignment="1" applyProtection="1">
      <alignment horizontal="right" vertical="center" wrapText="1"/>
      <protection locked="0"/>
    </xf>
    <xf numFmtId="0" fontId="17" fillId="0" borderId="0" xfId="0" applyFont="1" applyAlignment="1" applyProtection="1">
      <alignment wrapText="1"/>
      <protection locked="0"/>
    </xf>
    <xf numFmtId="4" fontId="17" fillId="0" borderId="0" xfId="0" applyNumberFormat="1" applyFont="1" applyAlignment="1" applyProtection="1">
      <alignment horizontal="left" vertical="center" wrapText="1"/>
      <protection locked="0"/>
    </xf>
    <xf numFmtId="4" fontId="17" fillId="0" borderId="0" xfId="0" applyNumberFormat="1" applyFont="1" applyAlignment="1" applyProtection="1">
      <alignment horizontal="right" vertical="center" wrapText="1"/>
      <protection locked="0"/>
    </xf>
    <xf numFmtId="0" fontId="17" fillId="2" borderId="1" xfId="20" applyFont="1" applyFill="1" applyBorder="1" applyAlignment="1">
      <alignment horizontal="center" vertical="center" wrapText="1"/>
    </xf>
    <xf numFmtId="0" fontId="16" fillId="2" borderId="1" xfId="20" applyFont="1" applyFill="1" applyBorder="1" applyAlignment="1">
      <alignment horizontal="center" vertical="center" wrapText="1"/>
    </xf>
    <xf numFmtId="4" fontId="16" fillId="2" borderId="1" xfId="20" applyNumberFormat="1" applyFont="1" applyFill="1" applyBorder="1" applyAlignment="1">
      <alignment horizontal="center" vertical="center" wrapText="1"/>
    </xf>
    <xf numFmtId="0" fontId="18" fillId="0" borderId="0" xfId="20" applyFont="1" applyAlignment="1">
      <alignment wrapText="1"/>
    </xf>
    <xf numFmtId="0" fontId="18" fillId="0" borderId="0" xfId="0" applyFont="1" applyAlignment="1">
      <alignment wrapText="1"/>
    </xf>
    <xf numFmtId="0" fontId="16" fillId="4" borderId="1" xfId="20" applyFont="1" applyFill="1" applyBorder="1" applyAlignment="1">
      <alignment horizontal="center" vertical="center" wrapText="1"/>
    </xf>
    <xf numFmtId="0" fontId="19" fillId="2" borderId="1" xfId="20" applyFont="1" applyFill="1" applyBorder="1" applyAlignment="1">
      <alignment horizontal="center" vertical="center" wrapText="1"/>
    </xf>
    <xf numFmtId="0" fontId="19" fillId="0" borderId="1" xfId="20" applyFont="1" applyBorder="1" applyAlignment="1">
      <alignment horizontal="right" vertical="center" wrapText="1"/>
    </xf>
    <xf numFmtId="4" fontId="19" fillId="0" borderId="1" xfId="20" applyNumberFormat="1" applyFont="1" applyBorder="1" applyAlignment="1">
      <alignment horizontal="right" vertical="center" wrapText="1"/>
    </xf>
    <xf numFmtId="0" fontId="19" fillId="0" borderId="1" xfId="20" applyFont="1" applyBorder="1" applyAlignment="1">
      <alignment horizontal="center" vertical="center" wrapText="1"/>
    </xf>
    <xf numFmtId="0" fontId="18" fillId="0" borderId="1" xfId="20" applyFont="1" applyBorder="1" applyAlignment="1">
      <alignment horizontal="right" vertical="center" wrapText="1"/>
    </xf>
    <xf numFmtId="0" fontId="18" fillId="0" borderId="1" xfId="0" applyFont="1" applyBorder="1" applyAlignment="1">
      <alignment horizontal="right" vertical="center" wrapText="1"/>
    </xf>
    <xf numFmtId="0" fontId="18" fillId="0" borderId="0" xfId="0" applyFont="1" applyAlignment="1">
      <alignment horizontal="right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0" xfId="0" applyFont="1" applyAlignment="1">
      <alignment horizontal="left" wrapText="1"/>
    </xf>
    <xf numFmtId="0" fontId="18" fillId="0" borderId="0" xfId="2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4" fontId="16" fillId="5" borderId="8" xfId="0" applyNumberFormat="1" applyFont="1" applyFill="1" applyBorder="1" applyAlignment="1">
      <alignment horizontal="left" vertical="center" wrapText="1"/>
    </xf>
    <xf numFmtId="4" fontId="16" fillId="3" borderId="0" xfId="0" applyNumberFormat="1" applyFont="1" applyFill="1" applyAlignment="1" applyProtection="1">
      <alignment horizontal="right" wrapText="1"/>
      <protection locked="0"/>
    </xf>
    <xf numFmtId="4" fontId="16" fillId="0" borderId="0" xfId="0" applyNumberFormat="1" applyFont="1" applyAlignment="1" applyProtection="1">
      <alignment horizontal="right" wrapText="1"/>
      <protection locked="0"/>
    </xf>
    <xf numFmtId="4" fontId="17" fillId="0" borderId="0" xfId="0" applyNumberFormat="1" applyFont="1" applyAlignment="1" applyProtection="1">
      <alignment horizontal="right" wrapText="1"/>
      <protection locked="0"/>
    </xf>
    <xf numFmtId="0" fontId="19" fillId="5" borderId="12" xfId="0" applyFont="1" applyFill="1" applyBorder="1" applyAlignment="1">
      <alignment horizontal="center" vertical="center" wrapText="1"/>
    </xf>
    <xf numFmtId="4" fontId="19" fillId="0" borderId="4" xfId="0" applyNumberFormat="1" applyFont="1" applyBorder="1" applyAlignment="1" applyProtection="1">
      <alignment horizontal="right" vertical="center" wrapText="1"/>
      <protection locked="0"/>
    </xf>
    <xf numFmtId="4" fontId="19" fillId="0" borderId="6" xfId="0" applyNumberFormat="1" applyFont="1" applyBorder="1" applyAlignment="1" applyProtection="1">
      <alignment horizontal="right" vertical="center" wrapText="1"/>
      <protection locked="0"/>
    </xf>
    <xf numFmtId="0" fontId="19" fillId="5" borderId="5" xfId="0" applyFont="1" applyFill="1" applyBorder="1" applyAlignment="1">
      <alignment horizontal="center" vertical="center" wrapText="1"/>
    </xf>
    <xf numFmtId="4" fontId="19" fillId="0" borderId="1" xfId="0" applyNumberFormat="1" applyFont="1" applyBorder="1" applyAlignment="1" applyProtection="1">
      <alignment horizontal="right" vertical="center" wrapText="1"/>
      <protection locked="0"/>
    </xf>
    <xf numFmtId="4" fontId="19" fillId="0" borderId="2" xfId="0" applyNumberFormat="1" applyFont="1" applyBorder="1" applyAlignment="1" applyProtection="1">
      <alignment horizontal="right" vertical="center" wrapText="1"/>
      <protection locked="0"/>
    </xf>
    <xf numFmtId="166" fontId="20" fillId="0" borderId="1" xfId="127" applyNumberFormat="1" applyFont="1" applyBorder="1" applyAlignment="1">
      <alignment vertical="center" wrapText="1"/>
    </xf>
    <xf numFmtId="0" fontId="19" fillId="5" borderId="11" xfId="0" applyFont="1" applyFill="1" applyBorder="1" applyAlignment="1">
      <alignment horizontal="center" vertical="center" wrapText="1"/>
    </xf>
    <xf numFmtId="4" fontId="19" fillId="0" borderId="3" xfId="0" applyNumberFormat="1" applyFont="1" applyBorder="1" applyAlignment="1" applyProtection="1">
      <alignment horizontal="right" vertical="center" wrapText="1"/>
      <protection locked="0"/>
    </xf>
    <xf numFmtId="4" fontId="19" fillId="0" borderId="7" xfId="0" applyNumberFormat="1" applyFont="1" applyBorder="1" applyAlignment="1" applyProtection="1">
      <alignment horizontal="right" vertical="center" wrapText="1"/>
      <protection locked="0"/>
    </xf>
    <xf numFmtId="4" fontId="20" fillId="5" borderId="13" xfId="0" applyNumberFormat="1" applyFont="1" applyFill="1" applyBorder="1" applyAlignment="1">
      <alignment horizontal="center" vertical="center" wrapText="1"/>
    </xf>
    <xf numFmtId="4" fontId="20" fillId="5" borderId="9" xfId="0" applyNumberFormat="1" applyFont="1" applyFill="1" applyBorder="1" applyAlignment="1" applyProtection="1">
      <alignment horizontal="right" vertical="center" wrapText="1"/>
      <protection locked="0"/>
    </xf>
    <xf numFmtId="4" fontId="20" fillId="5" borderId="10" xfId="0" applyNumberFormat="1" applyFont="1" applyFill="1" applyBorder="1" applyAlignment="1" applyProtection="1">
      <alignment horizontal="right" vertical="center" wrapText="1"/>
      <protection locked="0"/>
    </xf>
    <xf numFmtId="165" fontId="16" fillId="5" borderId="8" xfId="0" applyNumberFormat="1" applyFont="1" applyFill="1" applyBorder="1" applyAlignment="1">
      <alignment vertical="center" wrapText="1"/>
    </xf>
    <xf numFmtId="0" fontId="17" fillId="5" borderId="14" xfId="0" applyFont="1" applyFill="1" applyBorder="1" applyAlignment="1">
      <alignment horizontal="center" vertical="center" wrapText="1"/>
    </xf>
    <xf numFmtId="0" fontId="19" fillId="0" borderId="2" xfId="0" applyFont="1" applyBorder="1" applyAlignment="1" applyProtection="1">
      <alignment horizontal="left" vertical="center" wrapText="1"/>
      <protection locked="0"/>
    </xf>
    <xf numFmtId="0" fontId="19" fillId="0" borderId="7" xfId="0" applyFont="1" applyBorder="1" applyAlignment="1" applyProtection="1">
      <alignment horizontal="left" vertical="center" wrapText="1"/>
      <protection locked="0"/>
    </xf>
    <xf numFmtId="3" fontId="17" fillId="5" borderId="1" xfId="0" applyNumberFormat="1" applyFont="1" applyFill="1" applyBorder="1" applyAlignment="1">
      <alignment horizontal="center" vertical="center" wrapText="1"/>
    </xf>
    <xf numFmtId="4" fontId="20" fillId="5" borderId="14" xfId="0" applyNumberFormat="1" applyFont="1" applyFill="1" applyBorder="1" applyAlignment="1">
      <alignment horizontal="left" vertical="center" wrapText="1"/>
    </xf>
    <xf numFmtId="4" fontId="20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" xfId="0" applyBorder="1"/>
    <xf numFmtId="0" fontId="0" fillId="5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wrapText="1"/>
    </xf>
    <xf numFmtId="0" fontId="0" fillId="7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 wrapText="1"/>
    </xf>
    <xf numFmtId="0" fontId="21" fillId="7" borderId="1" xfId="0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 wrapText="1"/>
    </xf>
    <xf numFmtId="0" fontId="21" fillId="9" borderId="1" xfId="0" applyFont="1" applyFill="1" applyBorder="1" applyAlignment="1">
      <alignment horizontal="center" vertical="center" wrapText="1"/>
    </xf>
    <xf numFmtId="0" fontId="21" fillId="10" borderId="1" xfId="0" applyFont="1" applyFill="1" applyBorder="1" applyAlignment="1">
      <alignment horizontal="center" vertical="center" wrapText="1"/>
    </xf>
    <xf numFmtId="4" fontId="16" fillId="2" borderId="1" xfId="20" applyNumberFormat="1" applyFont="1" applyFill="1" applyBorder="1" applyAlignment="1">
      <alignment horizontal="center" vertical="center" wrapText="1"/>
    </xf>
  </cellXfs>
  <cellStyles count="128">
    <cellStyle name="Dziesiętny 2" xfId="1" xr:uid="{00000000-0005-0000-0000-000000000000}"/>
    <cellStyle name="Dziesiętny 2 2" xfId="8" xr:uid="{00000000-0005-0000-0000-000001000000}"/>
    <cellStyle name="Dziesiętny 2 3" xfId="13" xr:uid="{00000000-0005-0000-0000-000002000000}"/>
    <cellStyle name="Dziesiętny 2 4" xfId="15" xr:uid="{00000000-0005-0000-0000-000003000000}"/>
    <cellStyle name="Dziesiętny 3" xfId="4" xr:uid="{00000000-0005-0000-0000-000004000000}"/>
    <cellStyle name="Dziesiętny 3 2" xfId="10" xr:uid="{00000000-0005-0000-0000-000005000000}"/>
    <cellStyle name="Dziesiętny 3 3" xfId="14" xr:uid="{00000000-0005-0000-0000-000006000000}"/>
    <cellStyle name="Dziesiętny 3 3 2" xfId="22" xr:uid="{00000000-0005-0000-0000-000007000000}"/>
    <cellStyle name="Dziesiętny 3 4" xfId="17" xr:uid="{00000000-0005-0000-0000-000008000000}"/>
    <cellStyle name="Dziesiętny 4" xfId="7" xr:uid="{00000000-0005-0000-0000-000009000000}"/>
    <cellStyle name="Dziesiętny 4 2" xfId="12" xr:uid="{00000000-0005-0000-0000-00000A000000}"/>
    <cellStyle name="Dziesiętny 4 2 2" xfId="24" xr:uid="{00000000-0005-0000-0000-00000B000000}"/>
    <cellStyle name="Dziesiętny 4 3" xfId="19" xr:uid="{00000000-0005-0000-0000-00000C000000}"/>
    <cellStyle name="Dziesiętny 4 3 2" xfId="25" xr:uid="{00000000-0005-0000-0000-00000D000000}"/>
    <cellStyle name="Dziesiętny 4 4" xfId="23" xr:uid="{00000000-0005-0000-0000-00000E000000}"/>
    <cellStyle name="Dziesiętny 5" xfId="21" xr:uid="{00000000-0005-0000-0000-00000F000000}"/>
    <cellStyle name="Hiperłącze 2" xfId="32" xr:uid="{00000000-0005-0000-0000-000010000000}"/>
    <cellStyle name="Normalny" xfId="0" builtinId="0"/>
    <cellStyle name="Normalny 2" xfId="2" xr:uid="{00000000-0005-0000-0000-000012000000}"/>
    <cellStyle name="Normalny 2 2" xfId="5" xr:uid="{00000000-0005-0000-0000-000013000000}"/>
    <cellStyle name="Normalny 2 2 2" xfId="11" xr:uid="{00000000-0005-0000-0000-000014000000}"/>
    <cellStyle name="Normalny 2 2 2 2" xfId="27" xr:uid="{00000000-0005-0000-0000-000015000000}"/>
    <cellStyle name="Normalny 2 2 2 2 2" xfId="35" xr:uid="{00000000-0005-0000-0000-000016000000}"/>
    <cellStyle name="Normalny 2 2 2 2 2 2" xfId="122" xr:uid="{00000000-0005-0000-0000-000017000000}"/>
    <cellStyle name="Normalny 2 2 2 2 2 3" xfId="77" xr:uid="{00000000-0005-0000-0000-000018000000}"/>
    <cellStyle name="Normalny 2 2 2 2 3" xfId="56" xr:uid="{00000000-0005-0000-0000-000019000000}"/>
    <cellStyle name="Normalny 2 2 2 2 3 2" xfId="96" xr:uid="{00000000-0005-0000-0000-00001A000000}"/>
    <cellStyle name="Normalny 2 2 2 2 4" xfId="110" xr:uid="{00000000-0005-0000-0000-00001B000000}"/>
    <cellStyle name="Normalny 2 2 2 2 5" xfId="70" xr:uid="{00000000-0005-0000-0000-00001C000000}"/>
    <cellStyle name="Normalny 2 2 2 3" xfId="34" xr:uid="{00000000-0005-0000-0000-00001D000000}"/>
    <cellStyle name="Normalny 2 2 2 3 2" xfId="118" xr:uid="{00000000-0005-0000-0000-00001E000000}"/>
    <cellStyle name="Normalny 2 2 2 3 3" xfId="76" xr:uid="{00000000-0005-0000-0000-00001F000000}"/>
    <cellStyle name="Normalny 2 2 2 4" xfId="52" xr:uid="{00000000-0005-0000-0000-000020000000}"/>
    <cellStyle name="Normalny 2 2 2 4 2" xfId="92" xr:uid="{00000000-0005-0000-0000-000021000000}"/>
    <cellStyle name="Normalny 2 2 2 5" xfId="106" xr:uid="{00000000-0005-0000-0000-000022000000}"/>
    <cellStyle name="Normalny 2 2 2 6" xfId="66" xr:uid="{00000000-0005-0000-0000-000023000000}"/>
    <cellStyle name="Normalny 2 2 3" xfId="18" xr:uid="{00000000-0005-0000-0000-000024000000}"/>
    <cellStyle name="Normalny 2 2 3 2" xfId="28" xr:uid="{00000000-0005-0000-0000-000025000000}"/>
    <cellStyle name="Normalny 2 2 3 2 2" xfId="37" xr:uid="{00000000-0005-0000-0000-000026000000}"/>
    <cellStyle name="Normalny 2 2 3 2 2 2" xfId="123" xr:uid="{00000000-0005-0000-0000-000027000000}"/>
    <cellStyle name="Normalny 2 2 3 2 2 3" xfId="79" xr:uid="{00000000-0005-0000-0000-000028000000}"/>
    <cellStyle name="Normalny 2 2 3 2 3" xfId="57" xr:uid="{00000000-0005-0000-0000-000029000000}"/>
    <cellStyle name="Normalny 2 2 3 2 3 2" xfId="97" xr:uid="{00000000-0005-0000-0000-00002A000000}"/>
    <cellStyle name="Normalny 2 2 3 2 4" xfId="111" xr:uid="{00000000-0005-0000-0000-00002B000000}"/>
    <cellStyle name="Normalny 2 2 3 2 5" xfId="71" xr:uid="{00000000-0005-0000-0000-00002C000000}"/>
    <cellStyle name="Normalny 2 2 3 3" xfId="36" xr:uid="{00000000-0005-0000-0000-00002D000000}"/>
    <cellStyle name="Normalny 2 2 3 3 2" xfId="120" xr:uid="{00000000-0005-0000-0000-00002E000000}"/>
    <cellStyle name="Normalny 2 2 3 3 3" xfId="78" xr:uid="{00000000-0005-0000-0000-00002F000000}"/>
    <cellStyle name="Normalny 2 2 3 4" xfId="54" xr:uid="{00000000-0005-0000-0000-000030000000}"/>
    <cellStyle name="Normalny 2 2 3 4 2" xfId="94" xr:uid="{00000000-0005-0000-0000-000031000000}"/>
    <cellStyle name="Normalny 2 2 3 5" xfId="108" xr:uid="{00000000-0005-0000-0000-000032000000}"/>
    <cellStyle name="Normalny 2 2 3 6" xfId="68" xr:uid="{00000000-0005-0000-0000-000033000000}"/>
    <cellStyle name="Normalny 2 2 4" xfId="26" xr:uid="{00000000-0005-0000-0000-000034000000}"/>
    <cellStyle name="Normalny 2 2 4 2" xfId="38" xr:uid="{00000000-0005-0000-0000-000035000000}"/>
    <cellStyle name="Normalny 2 2 4 2 2" xfId="121" xr:uid="{00000000-0005-0000-0000-000036000000}"/>
    <cellStyle name="Normalny 2 2 4 2 3" xfId="80" xr:uid="{00000000-0005-0000-0000-000037000000}"/>
    <cellStyle name="Normalny 2 2 4 3" xfId="55" xr:uid="{00000000-0005-0000-0000-000038000000}"/>
    <cellStyle name="Normalny 2 2 4 3 2" xfId="95" xr:uid="{00000000-0005-0000-0000-000039000000}"/>
    <cellStyle name="Normalny 2 2 4 4" xfId="109" xr:uid="{00000000-0005-0000-0000-00003A000000}"/>
    <cellStyle name="Normalny 2 2 4 5" xfId="69" xr:uid="{00000000-0005-0000-0000-00003B000000}"/>
    <cellStyle name="Normalny 2 2 5" xfId="33" xr:uid="{00000000-0005-0000-0000-00003C000000}"/>
    <cellStyle name="Normalny 2 2 5 2" xfId="116" xr:uid="{00000000-0005-0000-0000-00003D000000}"/>
    <cellStyle name="Normalny 2 2 5 3" xfId="75" xr:uid="{00000000-0005-0000-0000-00003E000000}"/>
    <cellStyle name="Normalny 2 2 6" xfId="50" xr:uid="{00000000-0005-0000-0000-00003F000000}"/>
    <cellStyle name="Normalny 2 2 6 2" xfId="90" xr:uid="{00000000-0005-0000-0000-000040000000}"/>
    <cellStyle name="Normalny 2 2 7" xfId="104" xr:uid="{00000000-0005-0000-0000-000041000000}"/>
    <cellStyle name="Normalny 2 2 8" xfId="64" xr:uid="{00000000-0005-0000-0000-000042000000}"/>
    <cellStyle name="Normalny 2 3" xfId="39" xr:uid="{00000000-0005-0000-0000-000043000000}"/>
    <cellStyle name="Normalny 2 3 2" xfId="48" xr:uid="{00000000-0005-0000-0000-000044000000}"/>
    <cellStyle name="Normalny 2 3 3" xfId="61" xr:uid="{00000000-0005-0000-0000-000045000000}"/>
    <cellStyle name="Normalny 2 3 3 2" xfId="101" xr:uid="{00000000-0005-0000-0000-000046000000}"/>
    <cellStyle name="Normalny 2 3 4" xfId="81" xr:uid="{00000000-0005-0000-0000-000047000000}"/>
    <cellStyle name="Normalny 3" xfId="3" xr:uid="{00000000-0005-0000-0000-000048000000}"/>
    <cellStyle name="Normalny 3 2" xfId="9" xr:uid="{00000000-0005-0000-0000-000049000000}"/>
    <cellStyle name="Normalny 3 2 2" xfId="30" xr:uid="{00000000-0005-0000-0000-00004A000000}"/>
    <cellStyle name="Normalny 3 2 2 2" xfId="42" xr:uid="{00000000-0005-0000-0000-00004B000000}"/>
    <cellStyle name="Normalny 3 2 2 2 2" xfId="125" xr:uid="{00000000-0005-0000-0000-00004C000000}"/>
    <cellStyle name="Normalny 3 2 2 2 3" xfId="84" xr:uid="{00000000-0005-0000-0000-00004D000000}"/>
    <cellStyle name="Normalny 3 2 2 3" xfId="59" xr:uid="{00000000-0005-0000-0000-00004E000000}"/>
    <cellStyle name="Normalny 3 2 2 3 2" xfId="99" xr:uid="{00000000-0005-0000-0000-00004F000000}"/>
    <cellStyle name="Normalny 3 2 2 4" xfId="113" xr:uid="{00000000-0005-0000-0000-000050000000}"/>
    <cellStyle name="Normalny 3 2 2 5" xfId="73" xr:uid="{00000000-0005-0000-0000-000051000000}"/>
    <cellStyle name="Normalny 3 2 3" xfId="41" xr:uid="{00000000-0005-0000-0000-000052000000}"/>
    <cellStyle name="Normalny 3 2 3 2" xfId="117" xr:uid="{00000000-0005-0000-0000-000053000000}"/>
    <cellStyle name="Normalny 3 2 3 3" xfId="83" xr:uid="{00000000-0005-0000-0000-000054000000}"/>
    <cellStyle name="Normalny 3 2 4" xfId="51" xr:uid="{00000000-0005-0000-0000-000055000000}"/>
    <cellStyle name="Normalny 3 2 4 2" xfId="91" xr:uid="{00000000-0005-0000-0000-000056000000}"/>
    <cellStyle name="Normalny 3 2 5" xfId="105" xr:uid="{00000000-0005-0000-0000-000057000000}"/>
    <cellStyle name="Normalny 3 2 6" xfId="65" xr:uid="{00000000-0005-0000-0000-000058000000}"/>
    <cellStyle name="Normalny 3 3" xfId="16" xr:uid="{00000000-0005-0000-0000-000059000000}"/>
    <cellStyle name="Normalny 3 3 2" xfId="31" xr:uid="{00000000-0005-0000-0000-00005A000000}"/>
    <cellStyle name="Normalny 3 3 2 2" xfId="44" xr:uid="{00000000-0005-0000-0000-00005B000000}"/>
    <cellStyle name="Normalny 3 3 2 2 2" xfId="126" xr:uid="{00000000-0005-0000-0000-00005C000000}"/>
    <cellStyle name="Normalny 3 3 2 2 3" xfId="86" xr:uid="{00000000-0005-0000-0000-00005D000000}"/>
    <cellStyle name="Normalny 3 3 2 3" xfId="60" xr:uid="{00000000-0005-0000-0000-00005E000000}"/>
    <cellStyle name="Normalny 3 3 2 3 2" xfId="100" xr:uid="{00000000-0005-0000-0000-00005F000000}"/>
    <cellStyle name="Normalny 3 3 2 4" xfId="114" xr:uid="{00000000-0005-0000-0000-000060000000}"/>
    <cellStyle name="Normalny 3 3 2 5" xfId="74" xr:uid="{00000000-0005-0000-0000-000061000000}"/>
    <cellStyle name="Normalny 3 3 3" xfId="43" xr:uid="{00000000-0005-0000-0000-000062000000}"/>
    <cellStyle name="Normalny 3 3 3 2" xfId="119" xr:uid="{00000000-0005-0000-0000-000063000000}"/>
    <cellStyle name="Normalny 3 3 3 3" xfId="85" xr:uid="{00000000-0005-0000-0000-000064000000}"/>
    <cellStyle name="Normalny 3 3 4" xfId="53" xr:uid="{00000000-0005-0000-0000-000065000000}"/>
    <cellStyle name="Normalny 3 3 4 2" xfId="93" xr:uid="{00000000-0005-0000-0000-000066000000}"/>
    <cellStyle name="Normalny 3 3 5" xfId="107" xr:uid="{00000000-0005-0000-0000-000067000000}"/>
    <cellStyle name="Normalny 3 3 6" xfId="67" xr:uid="{00000000-0005-0000-0000-000068000000}"/>
    <cellStyle name="Normalny 3 4" xfId="29" xr:uid="{00000000-0005-0000-0000-000069000000}"/>
    <cellStyle name="Normalny 3 4 2" xfId="45" xr:uid="{00000000-0005-0000-0000-00006A000000}"/>
    <cellStyle name="Normalny 3 4 2 2" xfId="124" xr:uid="{00000000-0005-0000-0000-00006B000000}"/>
    <cellStyle name="Normalny 3 4 2 3" xfId="87" xr:uid="{00000000-0005-0000-0000-00006C000000}"/>
    <cellStyle name="Normalny 3 4 3" xfId="58" xr:uid="{00000000-0005-0000-0000-00006D000000}"/>
    <cellStyle name="Normalny 3 4 3 2" xfId="98" xr:uid="{00000000-0005-0000-0000-00006E000000}"/>
    <cellStyle name="Normalny 3 4 4" xfId="112" xr:uid="{00000000-0005-0000-0000-00006F000000}"/>
    <cellStyle name="Normalny 3 4 5" xfId="72" xr:uid="{00000000-0005-0000-0000-000070000000}"/>
    <cellStyle name="Normalny 3 5" xfId="40" xr:uid="{00000000-0005-0000-0000-000071000000}"/>
    <cellStyle name="Normalny 3 5 2" xfId="115" xr:uid="{00000000-0005-0000-0000-000072000000}"/>
    <cellStyle name="Normalny 3 5 3" xfId="82" xr:uid="{00000000-0005-0000-0000-000073000000}"/>
    <cellStyle name="Normalny 3 6" xfId="49" xr:uid="{00000000-0005-0000-0000-000074000000}"/>
    <cellStyle name="Normalny 3 6 2" xfId="89" xr:uid="{00000000-0005-0000-0000-000075000000}"/>
    <cellStyle name="Normalny 3 7" xfId="103" xr:uid="{00000000-0005-0000-0000-000076000000}"/>
    <cellStyle name="Normalny 3 8" xfId="63" xr:uid="{00000000-0005-0000-0000-000077000000}"/>
    <cellStyle name="Normalny 4" xfId="20" xr:uid="{00000000-0005-0000-0000-000078000000}"/>
    <cellStyle name="Normalny 5" xfId="46" xr:uid="{00000000-0005-0000-0000-000079000000}"/>
    <cellStyle name="Normalny 5 2" xfId="47" xr:uid="{00000000-0005-0000-0000-00007A000000}"/>
    <cellStyle name="Normalny 5 3" xfId="62" xr:uid="{00000000-0005-0000-0000-00007B000000}"/>
    <cellStyle name="Normalny 5 3 2" xfId="102" xr:uid="{00000000-0005-0000-0000-00007C000000}"/>
    <cellStyle name="Normalny 5 4" xfId="88" xr:uid="{00000000-0005-0000-0000-00007D000000}"/>
    <cellStyle name="Normalny 6" xfId="127" xr:uid="{00000000-0005-0000-0000-00007E000000}"/>
    <cellStyle name="Procentowy 2" xfId="6" xr:uid="{00000000-0005-0000-0000-00007F000000}"/>
  </cellStyles>
  <dxfs count="188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protection locked="0" hidden="0"/>
    </dxf>
    <dxf>
      <border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charset val="238"/>
        <scheme val="minor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0000000}" name="Tabela6" displayName="Tabela6" ref="A1:CN43" totalsRowShown="0" headerRowDxfId="187" dataDxfId="185" headerRowBorderDxfId="186" tableBorderDxfId="184" totalsRowBorderDxfId="183">
  <tableColumns count="92">
    <tableColumn id="1" xr3:uid="{00000000-0010-0000-0000-000001000000}" name="nr oferty" dataDxfId="182"/>
    <tableColumn id="2" xr3:uid="{00000000-0010-0000-0000-000002000000}" name="Wykonawca" dataDxfId="181" totalsRowDxfId="180"/>
    <tableColumn id="3" xr3:uid="{00000000-0010-0000-0000-000003000000}" name="Cena p. 1" dataDxfId="179" totalsRowDxfId="178"/>
    <tableColumn id="4" xr3:uid="{00000000-0010-0000-0000-000004000000}" name="Cena p. 2" dataDxfId="177" totalsRowDxfId="176"/>
    <tableColumn id="5" xr3:uid="{00000000-0010-0000-0000-000005000000}" name="Cena p. 3" dataDxfId="175" totalsRowDxfId="174"/>
    <tableColumn id="6" xr3:uid="{00000000-0010-0000-0000-000006000000}" name="Cena p. 4" dataDxfId="173" totalsRowDxfId="172"/>
    <tableColumn id="7" xr3:uid="{00000000-0010-0000-0000-000007000000}" name="Cena p. 5" dataDxfId="171" totalsRowDxfId="170"/>
    <tableColumn id="8" xr3:uid="{00000000-0010-0000-0000-000008000000}" name="Cena p. 6" dataDxfId="169" totalsRowDxfId="168"/>
    <tableColumn id="9" xr3:uid="{00000000-0010-0000-0000-000009000000}" name="Cena p. 7" dataDxfId="167" totalsRowDxfId="166"/>
    <tableColumn id="10" xr3:uid="{00000000-0010-0000-0000-00000A000000}" name="Cena p. 8" dataDxfId="165" totalsRowDxfId="164"/>
    <tableColumn id="11" xr3:uid="{00000000-0010-0000-0000-00000B000000}" name="Cena p. 9" dataDxfId="163" totalsRowDxfId="162"/>
    <tableColumn id="12" xr3:uid="{00000000-0010-0000-0000-00000C000000}" name="Cena p. 10" dataDxfId="161" totalsRowDxfId="160"/>
    <tableColumn id="13" xr3:uid="{00000000-0010-0000-0000-00000D000000}" name="Cena p. 11" dataDxfId="159" totalsRowDxfId="158"/>
    <tableColumn id="14" xr3:uid="{00000000-0010-0000-0000-00000E000000}" name="Cena p. 12" dataDxfId="157" totalsRowDxfId="156"/>
    <tableColumn id="15" xr3:uid="{00000000-0010-0000-0000-00000F000000}" name="Cena p. 13" dataDxfId="155" totalsRowDxfId="154"/>
    <tableColumn id="16" xr3:uid="{00000000-0010-0000-0000-000010000000}" name="Cena p. 14" dataDxfId="153" totalsRowDxfId="152"/>
    <tableColumn id="17" xr3:uid="{00000000-0010-0000-0000-000011000000}" name="Cena p. 15" dataDxfId="151" totalsRowDxfId="150"/>
    <tableColumn id="18" xr3:uid="{00000000-0010-0000-0000-000012000000}" name="Cena p. 16" dataDxfId="149" totalsRowDxfId="148"/>
    <tableColumn id="19" xr3:uid="{00000000-0010-0000-0000-000013000000}" name="Cena p. 17" dataDxfId="147" totalsRowDxfId="146"/>
    <tableColumn id="20" xr3:uid="{00000000-0010-0000-0000-000014000000}" name="Cena p. 18" dataDxfId="145" totalsRowDxfId="144"/>
    <tableColumn id="21" xr3:uid="{00000000-0010-0000-0000-000015000000}" name="Cena p. 19" dataDxfId="143" totalsRowDxfId="142"/>
    <tableColumn id="22" xr3:uid="{00000000-0010-0000-0000-000016000000}" name="Cena p. 20" dataDxfId="141" totalsRowDxfId="140"/>
    <tableColumn id="23" xr3:uid="{00000000-0010-0000-0000-000017000000}" name="Cena p. 21" dataDxfId="139" totalsRowDxfId="138"/>
    <tableColumn id="24" xr3:uid="{00000000-0010-0000-0000-000018000000}" name="Cena p. 22" dataDxfId="137" totalsRowDxfId="136"/>
    <tableColumn id="25" xr3:uid="{00000000-0010-0000-0000-000019000000}" name="Cena p. 23" dataDxfId="135" totalsRowDxfId="134"/>
    <tableColumn id="26" xr3:uid="{00000000-0010-0000-0000-00001A000000}" name="Cena p. 24" dataDxfId="133" totalsRowDxfId="132"/>
    <tableColumn id="27" xr3:uid="{00000000-0010-0000-0000-00001B000000}" name="Cena p. 25" dataDxfId="131" totalsRowDxfId="130"/>
    <tableColumn id="28" xr3:uid="{00000000-0010-0000-0000-00001C000000}" name="Cena p. 26" dataDxfId="129" totalsRowDxfId="128"/>
    <tableColumn id="29" xr3:uid="{00000000-0010-0000-0000-00001D000000}" name="Cena p. 27" dataDxfId="127" totalsRowDxfId="126"/>
    <tableColumn id="30" xr3:uid="{00000000-0010-0000-0000-00001E000000}" name="Cena p. 28" dataDxfId="125" totalsRowDxfId="124"/>
    <tableColumn id="31" xr3:uid="{00000000-0010-0000-0000-00001F000000}" name="Cena p. 29" dataDxfId="123" totalsRowDxfId="122"/>
    <tableColumn id="32" xr3:uid="{00000000-0010-0000-0000-000020000000}" name="Cena p. 30" dataDxfId="121" totalsRowDxfId="120"/>
    <tableColumn id="33" xr3:uid="{00000000-0010-0000-0000-000021000000}" name="Cena 31" dataDxfId="119" totalsRowDxfId="118"/>
    <tableColumn id="34" xr3:uid="{00000000-0010-0000-0000-000022000000}" name="Cena 32" dataDxfId="117" totalsRowDxfId="116"/>
    <tableColumn id="35" xr3:uid="{00000000-0010-0000-0000-000023000000}" name="Cena 33" dataDxfId="115" totalsRowDxfId="114"/>
    <tableColumn id="36" xr3:uid="{00000000-0010-0000-0000-000024000000}" name="Cena 34" dataDxfId="113" totalsRowDxfId="112"/>
    <tableColumn id="37" xr3:uid="{00000000-0010-0000-0000-000025000000}" name="Cena 35" dataDxfId="111" totalsRowDxfId="110"/>
    <tableColumn id="38" xr3:uid="{00000000-0010-0000-0000-000026000000}" name="Cena 36" dataDxfId="109" totalsRowDxfId="108"/>
    <tableColumn id="39" xr3:uid="{00000000-0010-0000-0000-000027000000}" name="Cena 37" dataDxfId="107" totalsRowDxfId="106"/>
    <tableColumn id="40" xr3:uid="{00000000-0010-0000-0000-000028000000}" name="Cena 38" dataDxfId="105" totalsRowDxfId="104"/>
    <tableColumn id="41" xr3:uid="{00000000-0010-0000-0000-000029000000}" name="Cena 39" dataDxfId="103" totalsRowDxfId="102"/>
    <tableColumn id="42" xr3:uid="{00000000-0010-0000-0000-00002A000000}" name="Cena 40" dataDxfId="101" totalsRowDxfId="100"/>
    <tableColumn id="43" xr3:uid="{00000000-0010-0000-0000-00002B000000}" name="Cena 41" dataDxfId="99" totalsRowDxfId="98"/>
    <tableColumn id="44" xr3:uid="{00000000-0010-0000-0000-00002C000000}" name="Cena 42" dataDxfId="97" totalsRowDxfId="96"/>
    <tableColumn id="45" xr3:uid="{00000000-0010-0000-0000-00002D000000}" name="Cena 43" dataDxfId="95" totalsRowDxfId="94"/>
    <tableColumn id="46" xr3:uid="{00000000-0010-0000-0000-00002E000000}" name="Cena 44" dataDxfId="93" totalsRowDxfId="92"/>
    <tableColumn id="47" xr3:uid="{00000000-0010-0000-0000-00002F000000}" name="Cena 45" dataDxfId="91" totalsRowDxfId="90"/>
    <tableColumn id="48" xr3:uid="{00000000-0010-0000-0000-000030000000}" name="Cena 46" dataDxfId="89" totalsRowDxfId="88"/>
    <tableColumn id="49" xr3:uid="{00000000-0010-0000-0000-000031000000}" name="Cena 47" dataDxfId="87" totalsRowDxfId="86"/>
    <tableColumn id="50" xr3:uid="{00000000-0010-0000-0000-000032000000}" name="Cena 48" dataDxfId="85" totalsRowDxfId="84"/>
    <tableColumn id="51" xr3:uid="{00000000-0010-0000-0000-000033000000}" name="Cena 49" dataDxfId="83" totalsRowDxfId="82"/>
    <tableColumn id="52" xr3:uid="{00000000-0010-0000-0000-000034000000}" name="Cena 50" dataDxfId="81" totalsRowDxfId="80"/>
    <tableColumn id="53" xr3:uid="{00000000-0010-0000-0000-000035000000}" name="Cena 51" dataDxfId="79" totalsRowDxfId="78"/>
    <tableColumn id="54" xr3:uid="{00000000-0010-0000-0000-000036000000}" name="Cena 52" dataDxfId="77" totalsRowDxfId="76"/>
    <tableColumn id="55" xr3:uid="{00000000-0010-0000-0000-000037000000}" name="Cena 53" dataDxfId="75" totalsRowDxfId="74"/>
    <tableColumn id="56" xr3:uid="{00000000-0010-0000-0000-000038000000}" name="Cena 54" dataDxfId="73" totalsRowDxfId="72"/>
    <tableColumn id="57" xr3:uid="{00000000-0010-0000-0000-000039000000}" name="Cena 55" dataDxfId="71" totalsRowDxfId="70"/>
    <tableColumn id="58" xr3:uid="{00000000-0010-0000-0000-00003A000000}" name="Cena 56" dataDxfId="69" totalsRowDxfId="68"/>
    <tableColumn id="59" xr3:uid="{00000000-0010-0000-0000-00003B000000}" name="Cena 57" dataDxfId="67" totalsRowDxfId="66"/>
    <tableColumn id="60" xr3:uid="{00000000-0010-0000-0000-00003C000000}" name="Cena 58" dataDxfId="65" totalsRowDxfId="64"/>
    <tableColumn id="61" xr3:uid="{00000000-0010-0000-0000-00003D000000}" name="Cena 59" dataDxfId="63" totalsRowDxfId="62"/>
    <tableColumn id="62" xr3:uid="{00000000-0010-0000-0000-00003E000000}" name="Cena 60" dataDxfId="61" totalsRowDxfId="60"/>
    <tableColumn id="63" xr3:uid="{00000000-0010-0000-0000-00003F000000}" name="Cena 61" dataDxfId="59" totalsRowDxfId="58"/>
    <tableColumn id="64" xr3:uid="{00000000-0010-0000-0000-000040000000}" name="Cena 62" dataDxfId="57" totalsRowDxfId="56"/>
    <tableColumn id="65" xr3:uid="{00000000-0010-0000-0000-000041000000}" name="Cena 63" dataDxfId="55" totalsRowDxfId="54"/>
    <tableColumn id="66" xr3:uid="{00000000-0010-0000-0000-000042000000}" name="Cena 64" dataDxfId="53" totalsRowDxfId="52"/>
    <tableColumn id="67" xr3:uid="{00000000-0010-0000-0000-000043000000}" name="Cena 65" dataDxfId="51" totalsRowDxfId="50"/>
    <tableColumn id="68" xr3:uid="{00000000-0010-0000-0000-000044000000}" name="Cena 66" dataDxfId="49" totalsRowDxfId="48"/>
    <tableColumn id="69" xr3:uid="{00000000-0010-0000-0000-000045000000}" name="Cena 67" dataDxfId="47" totalsRowDxfId="46"/>
    <tableColumn id="70" xr3:uid="{00000000-0010-0000-0000-000046000000}" name="Cena 68" dataDxfId="45" totalsRowDxfId="44"/>
    <tableColumn id="71" xr3:uid="{00000000-0010-0000-0000-000047000000}" name="Cena 69" dataDxfId="43" totalsRowDxfId="42"/>
    <tableColumn id="72" xr3:uid="{00000000-0010-0000-0000-000048000000}" name="Cena 70" dataDxfId="41" totalsRowDxfId="40"/>
    <tableColumn id="73" xr3:uid="{00000000-0010-0000-0000-000049000000}" name="Cena 71" dataDxfId="39" totalsRowDxfId="38"/>
    <tableColumn id="74" xr3:uid="{00000000-0010-0000-0000-00004A000000}" name="Cena 72" dataDxfId="37" totalsRowDxfId="36"/>
    <tableColumn id="75" xr3:uid="{00000000-0010-0000-0000-00004B000000}" name="Cena 73" dataDxfId="35" totalsRowDxfId="34"/>
    <tableColumn id="76" xr3:uid="{00000000-0010-0000-0000-00004C000000}" name="Cena 74" dataDxfId="33" totalsRowDxfId="32"/>
    <tableColumn id="77" xr3:uid="{00000000-0010-0000-0000-00004D000000}" name="Cena 75" dataDxfId="31" totalsRowDxfId="30"/>
    <tableColumn id="78" xr3:uid="{00000000-0010-0000-0000-00004E000000}" name="Cena 76" dataDxfId="29" totalsRowDxfId="28"/>
    <tableColumn id="79" xr3:uid="{00000000-0010-0000-0000-00004F000000}" name="Cena 77" dataDxfId="27" totalsRowDxfId="26"/>
    <tableColumn id="80" xr3:uid="{00000000-0010-0000-0000-000050000000}" name="Cena 78" dataDxfId="25" totalsRowDxfId="24"/>
    <tableColumn id="81" xr3:uid="{00000000-0010-0000-0000-000051000000}" name="Cena 79" dataDxfId="23" totalsRowDxfId="22"/>
    <tableColumn id="82" xr3:uid="{00000000-0010-0000-0000-000052000000}" name="Cena 80" dataDxfId="21" totalsRowDxfId="20"/>
    <tableColumn id="83" xr3:uid="{00000000-0010-0000-0000-000053000000}" name="Cena 81" dataDxfId="19" totalsRowDxfId="18"/>
    <tableColumn id="84" xr3:uid="{00000000-0010-0000-0000-000054000000}" name="Cena 82" dataDxfId="17" totalsRowDxfId="16"/>
    <tableColumn id="85" xr3:uid="{00000000-0010-0000-0000-000055000000}" name="Cena 83" dataDxfId="15" totalsRowDxfId="14"/>
    <tableColumn id="86" xr3:uid="{00000000-0010-0000-0000-000056000000}" name="Cena 84" dataDxfId="13" totalsRowDxfId="12"/>
    <tableColumn id="87" xr3:uid="{00000000-0010-0000-0000-000057000000}" name="Cena 85" dataDxfId="11" totalsRowDxfId="10"/>
    <tableColumn id="88" xr3:uid="{00000000-0010-0000-0000-000058000000}" name="Cena 86" dataDxfId="9" totalsRowDxfId="8"/>
    <tableColumn id="89" xr3:uid="{00000000-0010-0000-0000-000059000000}" name="Cena 87" dataDxfId="7" totalsRowDxfId="6"/>
    <tableColumn id="90" xr3:uid="{00000000-0010-0000-0000-00005A000000}" name="Cena 88" dataDxfId="5" totalsRowDxfId="4"/>
    <tableColumn id="91" xr3:uid="{00000000-0010-0000-0000-00005B000000}" name="Cena 89" dataDxfId="3" totalsRowDxfId="2"/>
    <tableColumn id="92" xr3:uid="{00000000-0010-0000-0000-00005C000000}" name="Cena 90" dataDxfId="1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N48"/>
  <sheetViews>
    <sheetView tabSelected="1" topLeftCell="A21" zoomScale="110" zoomScaleNormal="110" zoomScaleSheetLayoutView="100" workbookViewId="0">
      <pane xSplit="1" topLeftCell="B1" activePane="topRight" state="frozen"/>
      <selection pane="topRight" activeCell="G21" sqref="G21"/>
    </sheetView>
  </sheetViews>
  <sheetFormatPr defaultColWidth="9.140625" defaultRowHeight="11.25" x14ac:dyDescent="0.2"/>
  <cols>
    <col min="1" max="1" width="5.5703125" style="10" customWidth="1"/>
    <col min="2" max="2" width="11.28515625" style="11" customWidth="1"/>
    <col min="3" max="3" width="7.140625" style="12" bestFit="1" customWidth="1"/>
    <col min="4" max="4" width="8" style="12" bestFit="1" customWidth="1"/>
    <col min="5" max="6" width="7.140625" style="33" bestFit="1" customWidth="1"/>
    <col min="7" max="7" width="7.28515625" style="33" customWidth="1"/>
    <col min="8" max="8" width="8.140625" style="33" customWidth="1"/>
    <col min="9" max="9" width="7.140625" style="33" bestFit="1" customWidth="1"/>
    <col min="10" max="10" width="8" style="33" bestFit="1" customWidth="1"/>
    <col min="11" max="11" width="9" style="33" customWidth="1"/>
    <col min="12" max="12" width="8" style="33" bestFit="1" customWidth="1"/>
    <col min="13" max="13" width="8.5703125" style="33" customWidth="1"/>
    <col min="14" max="14" width="8.42578125" style="33" customWidth="1"/>
    <col min="15" max="15" width="8.85546875" style="33" customWidth="1"/>
    <col min="16" max="16" width="8" style="33" bestFit="1" customWidth="1"/>
    <col min="17" max="17" width="9.28515625" style="33" customWidth="1"/>
    <col min="18" max="18" width="8.28515625" style="33" customWidth="1"/>
    <col min="19" max="19" width="8" style="33" bestFit="1" customWidth="1"/>
    <col min="20" max="23" width="8.7109375" style="33" customWidth="1"/>
    <col min="24" max="24" width="8.140625" style="33" customWidth="1"/>
    <col min="25" max="25" width="8.28515625" style="33" customWidth="1"/>
    <col min="26" max="26" width="8.42578125" style="33" customWidth="1"/>
    <col min="27" max="27" width="8.28515625" style="33" customWidth="1"/>
    <col min="28" max="28" width="7.85546875" style="33" customWidth="1"/>
    <col min="29" max="29" width="8.42578125" style="33" customWidth="1"/>
    <col min="30" max="31" width="8.140625" style="33" customWidth="1"/>
    <col min="32" max="32" width="8.85546875" style="33" customWidth="1"/>
    <col min="33" max="33" width="7.5703125" style="33" customWidth="1"/>
    <col min="34" max="34" width="6.85546875" style="33" customWidth="1"/>
    <col min="35" max="35" width="7.140625" style="33" bestFit="1" customWidth="1"/>
    <col min="36" max="36" width="8" style="33" bestFit="1" customWidth="1"/>
    <col min="37" max="45" width="7.140625" style="33" bestFit="1" customWidth="1"/>
    <col min="46" max="46" width="6.85546875" style="33" customWidth="1"/>
    <col min="47" max="92" width="4.42578125" style="33" hidden="1" customWidth="1"/>
    <col min="93" max="16384" width="9.140625" style="5"/>
  </cols>
  <sheetData>
    <row r="1" spans="1:92" s="4" customFormat="1" ht="23.25" thickBot="1" x14ac:dyDescent="0.25">
      <c r="A1" s="1" t="s">
        <v>73</v>
      </c>
      <c r="B1" s="48" t="s">
        <v>0</v>
      </c>
      <c r="C1" s="51" t="s">
        <v>74</v>
      </c>
      <c r="D1" s="2" t="s">
        <v>75</v>
      </c>
      <c r="E1" s="2" t="s">
        <v>76</v>
      </c>
      <c r="F1" s="2" t="s">
        <v>77</v>
      </c>
      <c r="G1" s="2" t="s">
        <v>78</v>
      </c>
      <c r="H1" s="2" t="s">
        <v>79</v>
      </c>
      <c r="I1" s="2" t="s">
        <v>80</v>
      </c>
      <c r="J1" s="2" t="s">
        <v>81</v>
      </c>
      <c r="K1" s="2" t="s">
        <v>82</v>
      </c>
      <c r="L1" s="2" t="s">
        <v>83</v>
      </c>
      <c r="M1" s="2" t="s">
        <v>84</v>
      </c>
      <c r="N1" s="2" t="s">
        <v>85</v>
      </c>
      <c r="O1" s="2" t="s">
        <v>86</v>
      </c>
      <c r="P1" s="2" t="s">
        <v>87</v>
      </c>
      <c r="Q1" s="2" t="s">
        <v>88</v>
      </c>
      <c r="R1" s="2" t="s">
        <v>89</v>
      </c>
      <c r="S1" s="2" t="s">
        <v>90</v>
      </c>
      <c r="T1" s="2" t="s">
        <v>91</v>
      </c>
      <c r="U1" s="2" t="s">
        <v>92</v>
      </c>
      <c r="V1" s="2" t="s">
        <v>93</v>
      </c>
      <c r="W1" s="2" t="s">
        <v>94</v>
      </c>
      <c r="X1" s="2" t="s">
        <v>95</v>
      </c>
      <c r="Y1" s="2" t="s">
        <v>96</v>
      </c>
      <c r="Z1" s="2" t="s">
        <v>97</v>
      </c>
      <c r="AA1" s="2" t="s">
        <v>98</v>
      </c>
      <c r="AB1" s="2" t="s">
        <v>99</v>
      </c>
      <c r="AC1" s="2" t="s">
        <v>100</v>
      </c>
      <c r="AD1" s="2" t="s">
        <v>101</v>
      </c>
      <c r="AE1" s="2" t="s">
        <v>102</v>
      </c>
      <c r="AF1" s="2" t="s">
        <v>103</v>
      </c>
      <c r="AG1" s="2" t="s">
        <v>8</v>
      </c>
      <c r="AH1" s="2" t="s">
        <v>9</v>
      </c>
      <c r="AI1" s="2" t="s">
        <v>10</v>
      </c>
      <c r="AJ1" s="2" t="s">
        <v>11</v>
      </c>
      <c r="AK1" s="2" t="s">
        <v>12</v>
      </c>
      <c r="AL1" s="2" t="s">
        <v>13</v>
      </c>
      <c r="AM1" s="2" t="s">
        <v>14</v>
      </c>
      <c r="AN1" s="2" t="s">
        <v>15</v>
      </c>
      <c r="AO1" s="2" t="s">
        <v>16</v>
      </c>
      <c r="AP1" s="2" t="s">
        <v>17</v>
      </c>
      <c r="AQ1" s="2" t="s">
        <v>18</v>
      </c>
      <c r="AR1" s="2" t="s">
        <v>19</v>
      </c>
      <c r="AS1" s="2" t="s">
        <v>20</v>
      </c>
      <c r="AT1" s="2" t="s">
        <v>21</v>
      </c>
      <c r="AU1" s="2" t="s">
        <v>22</v>
      </c>
      <c r="AV1" s="2" t="s">
        <v>23</v>
      </c>
      <c r="AW1" s="2" t="s">
        <v>24</v>
      </c>
      <c r="AX1" s="2" t="s">
        <v>25</v>
      </c>
      <c r="AY1" s="2" t="s">
        <v>26</v>
      </c>
      <c r="AZ1" s="2" t="s">
        <v>27</v>
      </c>
      <c r="BA1" s="2" t="s">
        <v>28</v>
      </c>
      <c r="BB1" s="2" t="s">
        <v>29</v>
      </c>
      <c r="BC1" s="2" t="s">
        <v>30</v>
      </c>
      <c r="BD1" s="2" t="s">
        <v>31</v>
      </c>
      <c r="BE1" s="2" t="s">
        <v>32</v>
      </c>
      <c r="BF1" s="2" t="s">
        <v>33</v>
      </c>
      <c r="BG1" s="2" t="s">
        <v>34</v>
      </c>
      <c r="BH1" s="2" t="s">
        <v>35</v>
      </c>
      <c r="BI1" s="2" t="s">
        <v>36</v>
      </c>
      <c r="BJ1" s="2" t="s">
        <v>37</v>
      </c>
      <c r="BK1" s="2" t="s">
        <v>38</v>
      </c>
      <c r="BL1" s="2" t="s">
        <v>39</v>
      </c>
      <c r="BM1" s="2" t="s">
        <v>40</v>
      </c>
      <c r="BN1" s="2" t="s">
        <v>41</v>
      </c>
      <c r="BO1" s="2" t="s">
        <v>42</v>
      </c>
      <c r="BP1" s="2" t="s">
        <v>43</v>
      </c>
      <c r="BQ1" s="2" t="s">
        <v>44</v>
      </c>
      <c r="BR1" s="2" t="s">
        <v>45</v>
      </c>
      <c r="BS1" s="2" t="s">
        <v>46</v>
      </c>
      <c r="BT1" s="2" t="s">
        <v>47</v>
      </c>
      <c r="BU1" s="2" t="s">
        <v>48</v>
      </c>
      <c r="BV1" s="2" t="s">
        <v>49</v>
      </c>
      <c r="BW1" s="2" t="s">
        <v>50</v>
      </c>
      <c r="BX1" s="2" t="s">
        <v>51</v>
      </c>
      <c r="BY1" s="2" t="s">
        <v>52</v>
      </c>
      <c r="BZ1" s="2" t="s">
        <v>53</v>
      </c>
      <c r="CA1" s="2" t="s">
        <v>54</v>
      </c>
      <c r="CB1" s="2" t="s">
        <v>55</v>
      </c>
      <c r="CC1" s="2" t="s">
        <v>56</v>
      </c>
      <c r="CD1" s="2" t="s">
        <v>57</v>
      </c>
      <c r="CE1" s="2" t="s">
        <v>58</v>
      </c>
      <c r="CF1" s="2" t="s">
        <v>59</v>
      </c>
      <c r="CG1" s="2" t="s">
        <v>60</v>
      </c>
      <c r="CH1" s="2" t="s">
        <v>61</v>
      </c>
      <c r="CI1" s="2" t="s">
        <v>62</v>
      </c>
      <c r="CJ1" s="2" t="s">
        <v>63</v>
      </c>
      <c r="CK1" s="2" t="s">
        <v>64</v>
      </c>
      <c r="CL1" s="2" t="s">
        <v>65</v>
      </c>
      <c r="CM1" s="2" t="s">
        <v>66</v>
      </c>
      <c r="CN1" s="3" t="s">
        <v>67</v>
      </c>
    </row>
    <row r="2" spans="1:92" s="4" customFormat="1" ht="84" x14ac:dyDescent="0.2">
      <c r="A2" s="34">
        <v>1</v>
      </c>
      <c r="B2" s="49" t="s">
        <v>119</v>
      </c>
      <c r="C2" s="38">
        <v>5400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6"/>
    </row>
    <row r="3" spans="1:92" s="4" customFormat="1" ht="72" x14ac:dyDescent="0.2">
      <c r="A3" s="37">
        <v>2</v>
      </c>
      <c r="B3" s="49" t="s">
        <v>120</v>
      </c>
      <c r="C3" s="38">
        <v>3780</v>
      </c>
      <c r="D3" s="21">
        <v>7560</v>
      </c>
      <c r="E3" s="21">
        <v>1080</v>
      </c>
      <c r="F3" s="21"/>
      <c r="G3" s="21">
        <v>432</v>
      </c>
      <c r="H3" s="21">
        <v>432</v>
      </c>
      <c r="I3" s="21">
        <v>2160</v>
      </c>
      <c r="J3" s="21">
        <v>6480</v>
      </c>
      <c r="K3" s="21">
        <v>2160</v>
      </c>
      <c r="L3" s="21"/>
      <c r="M3" s="21">
        <v>162</v>
      </c>
      <c r="N3" s="21">
        <v>4860</v>
      </c>
      <c r="O3" s="21">
        <v>648</v>
      </c>
      <c r="P3" s="21"/>
      <c r="Q3" s="21">
        <v>1728</v>
      </c>
      <c r="R3" s="21">
        <v>540</v>
      </c>
      <c r="S3" s="21"/>
      <c r="T3" s="21">
        <v>2160</v>
      </c>
      <c r="U3" s="21">
        <v>1944</v>
      </c>
      <c r="V3" s="21">
        <v>1080</v>
      </c>
      <c r="W3" s="21">
        <v>6739.2</v>
      </c>
      <c r="X3" s="21">
        <v>1080</v>
      </c>
      <c r="Y3" s="21">
        <v>3888</v>
      </c>
      <c r="Z3" s="21"/>
      <c r="AA3" s="21">
        <v>4320</v>
      </c>
      <c r="AB3" s="21"/>
      <c r="AC3" s="21">
        <v>3456</v>
      </c>
      <c r="AD3" s="21">
        <v>518.4</v>
      </c>
      <c r="AE3" s="21">
        <v>2268</v>
      </c>
      <c r="AF3" s="21">
        <v>1944</v>
      </c>
      <c r="AG3" s="21">
        <v>864</v>
      </c>
      <c r="AH3" s="21"/>
      <c r="AI3" s="21">
        <v>2073.6</v>
      </c>
      <c r="AJ3" s="21"/>
      <c r="AK3" s="21">
        <v>216</v>
      </c>
      <c r="AL3" s="21">
        <v>2160</v>
      </c>
      <c r="AM3" s="21">
        <v>4320</v>
      </c>
      <c r="AN3" s="21">
        <v>1036.8</v>
      </c>
      <c r="AO3" s="21">
        <v>1036.8</v>
      </c>
      <c r="AP3" s="21">
        <v>2073.6</v>
      </c>
      <c r="AQ3" s="21">
        <v>864</v>
      </c>
      <c r="AR3" s="21"/>
      <c r="AS3" s="21"/>
      <c r="AT3" s="21">
        <v>864</v>
      </c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9"/>
    </row>
    <row r="4" spans="1:92" s="4" customFormat="1" ht="72" x14ac:dyDescent="0.2">
      <c r="A4" s="37">
        <v>3</v>
      </c>
      <c r="B4" s="49" t="s">
        <v>121</v>
      </c>
      <c r="C4" s="38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>
        <v>9720</v>
      </c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9"/>
    </row>
    <row r="5" spans="1:92" s="4" customFormat="1" ht="72" x14ac:dyDescent="0.2">
      <c r="A5" s="37">
        <v>4</v>
      </c>
      <c r="B5" s="49" t="s">
        <v>122</v>
      </c>
      <c r="C5" s="38"/>
      <c r="D5" s="21">
        <v>51084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9"/>
    </row>
    <row r="6" spans="1:92" s="4" customFormat="1" ht="84" x14ac:dyDescent="0.2">
      <c r="A6" s="37">
        <v>5</v>
      </c>
      <c r="B6" s="49" t="s">
        <v>123</v>
      </c>
      <c r="C6" s="38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>
        <v>26190</v>
      </c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9"/>
    </row>
    <row r="7" spans="1:92" s="4" customFormat="1" ht="72" x14ac:dyDescent="0.2">
      <c r="A7" s="37">
        <v>6</v>
      </c>
      <c r="B7" s="49" t="s">
        <v>124</v>
      </c>
      <c r="C7" s="38"/>
      <c r="D7" s="21"/>
      <c r="E7" s="21"/>
      <c r="F7" s="21"/>
      <c r="G7" s="21"/>
      <c r="H7" s="21">
        <v>1602.72</v>
      </c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9"/>
    </row>
    <row r="8" spans="1:92" s="4" customFormat="1" ht="108" x14ac:dyDescent="0.2">
      <c r="A8" s="37">
        <v>7</v>
      </c>
      <c r="B8" s="49" t="s">
        <v>125</v>
      </c>
      <c r="C8" s="38">
        <v>4914</v>
      </c>
      <c r="D8" s="21">
        <v>9828</v>
      </c>
      <c r="E8" s="21"/>
      <c r="F8" s="21"/>
      <c r="G8" s="21">
        <v>216</v>
      </c>
      <c r="H8" s="21"/>
      <c r="I8" s="21">
        <v>756</v>
      </c>
      <c r="J8" s="21">
        <v>5832</v>
      </c>
      <c r="K8" s="21"/>
      <c r="L8" s="21"/>
      <c r="M8" s="21"/>
      <c r="N8" s="21"/>
      <c r="O8" s="21"/>
      <c r="P8" s="21">
        <v>24840</v>
      </c>
      <c r="Q8" s="21">
        <v>1209.5999999999999</v>
      </c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>
        <v>2268</v>
      </c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>
        <v>777.6</v>
      </c>
      <c r="AS8" s="21">
        <v>777.6</v>
      </c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9"/>
    </row>
    <row r="9" spans="1:92" s="4" customFormat="1" ht="72" x14ac:dyDescent="0.2">
      <c r="A9" s="37">
        <v>8</v>
      </c>
      <c r="B9" s="49" t="s">
        <v>126</v>
      </c>
      <c r="C9" s="38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>
        <v>15111.36</v>
      </c>
      <c r="P9" s="21">
        <v>33930.36</v>
      </c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9"/>
    </row>
    <row r="10" spans="1:92" s="4" customFormat="1" ht="72" x14ac:dyDescent="0.2">
      <c r="A10" s="37">
        <v>9</v>
      </c>
      <c r="B10" s="49" t="s">
        <v>127</v>
      </c>
      <c r="C10" s="38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>
        <v>2430</v>
      </c>
      <c r="O10" s="21"/>
      <c r="P10" s="21"/>
      <c r="Q10" s="21"/>
      <c r="R10" s="21"/>
      <c r="S10" s="21"/>
      <c r="T10" s="21"/>
      <c r="U10" s="21">
        <v>1944</v>
      </c>
      <c r="V10" s="21"/>
      <c r="W10" s="21">
        <v>12636</v>
      </c>
      <c r="X10" s="21">
        <v>1944</v>
      </c>
      <c r="Y10" s="21"/>
      <c r="Z10" s="21"/>
      <c r="AA10" s="21">
        <v>2592</v>
      </c>
      <c r="AB10" s="21"/>
      <c r="AC10" s="21"/>
      <c r="AD10" s="21"/>
      <c r="AE10" s="21"/>
      <c r="AF10" s="21">
        <v>2592</v>
      </c>
      <c r="AG10" s="21"/>
      <c r="AH10" s="21"/>
      <c r="AI10" s="21"/>
      <c r="AJ10" s="21"/>
      <c r="AK10" s="21"/>
      <c r="AL10" s="21"/>
      <c r="AM10" s="21">
        <v>8208</v>
      </c>
      <c r="AN10" s="21">
        <v>2592</v>
      </c>
      <c r="AO10" s="21">
        <v>1728</v>
      </c>
      <c r="AP10" s="21">
        <v>1728</v>
      </c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9"/>
    </row>
    <row r="11" spans="1:92" s="4" customFormat="1" ht="72" x14ac:dyDescent="0.2">
      <c r="A11" s="37">
        <v>10</v>
      </c>
      <c r="B11" s="49" t="s">
        <v>128</v>
      </c>
      <c r="C11" s="38"/>
      <c r="D11" s="21"/>
      <c r="E11" s="21"/>
      <c r="F11" s="21"/>
      <c r="G11" s="21"/>
      <c r="H11" s="21"/>
      <c r="I11" s="21"/>
      <c r="J11" s="21">
        <v>15701.04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9"/>
    </row>
    <row r="12" spans="1:92" s="4" customFormat="1" ht="60" x14ac:dyDescent="0.2">
      <c r="A12" s="37">
        <v>11</v>
      </c>
      <c r="B12" s="49" t="s">
        <v>129</v>
      </c>
      <c r="C12" s="38">
        <v>3780</v>
      </c>
      <c r="D12" s="21">
        <v>7560</v>
      </c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9"/>
    </row>
    <row r="13" spans="1:92" s="4" customFormat="1" ht="60" x14ac:dyDescent="0.2">
      <c r="A13" s="37">
        <v>12</v>
      </c>
      <c r="B13" s="49" t="s">
        <v>130</v>
      </c>
      <c r="C13" s="38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>
        <v>3758.4</v>
      </c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>
        <v>11623.5</v>
      </c>
      <c r="AF13" s="21">
        <v>7218.72</v>
      </c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9"/>
    </row>
    <row r="14" spans="1:92" s="4" customFormat="1" ht="60" x14ac:dyDescent="0.2">
      <c r="A14" s="37">
        <v>13</v>
      </c>
      <c r="B14" s="49" t="s">
        <v>131</v>
      </c>
      <c r="C14" s="38"/>
      <c r="D14" s="21"/>
      <c r="E14" s="21"/>
      <c r="F14" s="21"/>
      <c r="G14" s="21">
        <v>320</v>
      </c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9"/>
    </row>
    <row r="15" spans="1:92" s="4" customFormat="1" ht="48" x14ac:dyDescent="0.2">
      <c r="A15" s="37">
        <v>14</v>
      </c>
      <c r="B15" s="49" t="s">
        <v>132</v>
      </c>
      <c r="C15" s="38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>
        <v>2214</v>
      </c>
      <c r="O15" s="21"/>
      <c r="P15" s="21">
        <v>5346</v>
      </c>
      <c r="Q15" s="21"/>
      <c r="R15" s="21"/>
      <c r="S15" s="21"/>
      <c r="T15" s="21">
        <v>2160</v>
      </c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9"/>
    </row>
    <row r="16" spans="1:92" s="4" customFormat="1" ht="96" x14ac:dyDescent="0.2">
      <c r="A16" s="37">
        <v>15</v>
      </c>
      <c r="B16" s="49" t="s">
        <v>133</v>
      </c>
      <c r="C16" s="38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>
        <v>9544.7999999999993</v>
      </c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9"/>
    </row>
    <row r="17" spans="1:92" s="4" customFormat="1" ht="72" x14ac:dyDescent="0.2">
      <c r="A17" s="37">
        <v>16</v>
      </c>
      <c r="B17" s="49" t="s">
        <v>134</v>
      </c>
      <c r="C17" s="38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>
        <v>6480</v>
      </c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9"/>
    </row>
    <row r="18" spans="1:92" ht="96" x14ac:dyDescent="0.2">
      <c r="A18" s="37">
        <v>17</v>
      </c>
      <c r="B18" s="49" t="s">
        <v>135</v>
      </c>
      <c r="C18" s="38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>
        <v>24354</v>
      </c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9"/>
    </row>
    <row r="19" spans="1:92" ht="72" x14ac:dyDescent="0.2">
      <c r="A19" s="37">
        <v>18</v>
      </c>
      <c r="B19" s="49" t="s">
        <v>136</v>
      </c>
      <c r="C19" s="38"/>
      <c r="D19" s="21"/>
      <c r="E19" s="21"/>
      <c r="F19" s="21"/>
      <c r="G19" s="21"/>
      <c r="H19" s="21"/>
      <c r="I19" s="21"/>
      <c r="J19" s="21">
        <v>20710.080000000002</v>
      </c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9"/>
    </row>
    <row r="20" spans="1:92" ht="84" x14ac:dyDescent="0.2">
      <c r="A20" s="37">
        <v>19</v>
      </c>
      <c r="B20" s="49" t="s">
        <v>137</v>
      </c>
      <c r="C20" s="38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>
        <v>11979.36</v>
      </c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9"/>
    </row>
    <row r="21" spans="1:92" ht="96" x14ac:dyDescent="0.2">
      <c r="A21" s="37">
        <v>20</v>
      </c>
      <c r="B21" s="49" t="s">
        <v>138</v>
      </c>
      <c r="C21" s="38">
        <v>6698.16</v>
      </c>
      <c r="D21" s="21">
        <v>13396.32</v>
      </c>
      <c r="E21" s="21">
        <v>3227.04</v>
      </c>
      <c r="F21" s="21"/>
      <c r="G21" s="21">
        <v>311.04000000000002</v>
      </c>
      <c r="H21" s="21">
        <v>635.04</v>
      </c>
      <c r="I21" s="21">
        <v>851.04</v>
      </c>
      <c r="J21" s="21"/>
      <c r="K21" s="21"/>
      <c r="L21" s="21"/>
      <c r="M21" s="21"/>
      <c r="N21" s="21">
        <v>3829.68</v>
      </c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>
        <v>2892.96</v>
      </c>
      <c r="AA21" s="21">
        <v>1931.04</v>
      </c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>
        <v>933.12</v>
      </c>
      <c r="AR21" s="21">
        <v>933.12</v>
      </c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9"/>
    </row>
    <row r="22" spans="1:92" ht="60" x14ac:dyDescent="0.2">
      <c r="A22" s="37">
        <v>21</v>
      </c>
      <c r="B22" s="49" t="s">
        <v>139</v>
      </c>
      <c r="C22" s="38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>
        <v>3564</v>
      </c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9"/>
    </row>
    <row r="23" spans="1:92" ht="132" x14ac:dyDescent="0.2">
      <c r="A23" s="37">
        <v>22</v>
      </c>
      <c r="B23" s="49" t="s">
        <v>140</v>
      </c>
      <c r="C23" s="38">
        <v>1806.84</v>
      </c>
      <c r="D23" s="21">
        <v>3613.68</v>
      </c>
      <c r="E23" s="21"/>
      <c r="F23" s="21"/>
      <c r="G23" s="21">
        <v>194.4</v>
      </c>
      <c r="H23" s="21">
        <v>194.4</v>
      </c>
      <c r="I23" s="21">
        <v>516.24</v>
      </c>
      <c r="J23" s="21"/>
      <c r="K23" s="21">
        <v>211.68</v>
      </c>
      <c r="L23" s="21"/>
      <c r="M23" s="21"/>
      <c r="N23" s="21">
        <v>1448.28</v>
      </c>
      <c r="O23" s="21">
        <v>388.8</v>
      </c>
      <c r="P23" s="21">
        <v>3726</v>
      </c>
      <c r="Q23" s="21">
        <v>1192.32</v>
      </c>
      <c r="R23" s="21"/>
      <c r="S23" s="21"/>
      <c r="T23" s="21">
        <v>624.4</v>
      </c>
      <c r="U23" s="21">
        <v>952.56</v>
      </c>
      <c r="V23" s="21"/>
      <c r="W23" s="21">
        <v>4127.76</v>
      </c>
      <c r="X23" s="21">
        <v>529.20000000000005</v>
      </c>
      <c r="Y23" s="21">
        <v>2381.4</v>
      </c>
      <c r="Z23" s="21">
        <v>734.4</v>
      </c>
      <c r="AA23" s="21">
        <v>1373.76</v>
      </c>
      <c r="AB23" s="21"/>
      <c r="AC23" s="21">
        <v>2384.64</v>
      </c>
      <c r="AD23" s="21">
        <v>447.12</v>
      </c>
      <c r="AE23" s="21">
        <v>1345.68</v>
      </c>
      <c r="AF23" s="21">
        <v>1542.24</v>
      </c>
      <c r="AG23" s="21">
        <v>384.48</v>
      </c>
      <c r="AH23" s="21">
        <v>205.2</v>
      </c>
      <c r="AI23" s="21">
        <v>2306.88</v>
      </c>
      <c r="AJ23" s="21">
        <v>7408.8</v>
      </c>
      <c r="AK23" s="21">
        <v>972</v>
      </c>
      <c r="AL23" s="21">
        <v>745.2</v>
      </c>
      <c r="AM23" s="21">
        <v>3726</v>
      </c>
      <c r="AN23" s="21">
        <v>894.24</v>
      </c>
      <c r="AO23" s="21">
        <v>596.16</v>
      </c>
      <c r="AP23" s="21">
        <v>846.72</v>
      </c>
      <c r="AQ23" s="21">
        <v>1944</v>
      </c>
      <c r="AR23" s="21">
        <v>576.72</v>
      </c>
      <c r="AS23" s="21">
        <v>576.72</v>
      </c>
      <c r="AT23" s="21">
        <v>820.8</v>
      </c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9"/>
    </row>
    <row r="24" spans="1:92" ht="72.75" thickBot="1" x14ac:dyDescent="0.25">
      <c r="A24" s="37">
        <v>23</v>
      </c>
      <c r="B24" s="49" t="s">
        <v>141</v>
      </c>
      <c r="C24" s="38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>
        <v>2721.6</v>
      </c>
      <c r="O24" s="21"/>
      <c r="P24" s="21"/>
      <c r="Q24" s="21"/>
      <c r="R24" s="21"/>
      <c r="S24" s="21">
        <v>10152</v>
      </c>
      <c r="T24" s="21">
        <v>2808</v>
      </c>
      <c r="U24" s="21">
        <v>5054.3999999999996</v>
      </c>
      <c r="V24" s="21"/>
      <c r="W24" s="21">
        <v>15163.2</v>
      </c>
      <c r="X24" s="21"/>
      <c r="Y24" s="21">
        <v>11955.6</v>
      </c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>
        <v>14364</v>
      </c>
      <c r="AK24" s="21"/>
      <c r="AL24" s="21">
        <v>3456</v>
      </c>
      <c r="AM24" s="21"/>
      <c r="AN24" s="21"/>
      <c r="AO24" s="21"/>
      <c r="AP24" s="21">
        <v>3456</v>
      </c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9"/>
    </row>
    <row r="25" spans="1:92" ht="12.75" hidden="1" thickBot="1" x14ac:dyDescent="0.25">
      <c r="A25" s="37">
        <v>24</v>
      </c>
      <c r="B25" s="49"/>
      <c r="C25" s="38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9"/>
    </row>
    <row r="26" spans="1:92" ht="12.75" hidden="1" thickBot="1" x14ac:dyDescent="0.25">
      <c r="A26" s="37">
        <v>25</v>
      </c>
      <c r="B26" s="49"/>
      <c r="C26" s="38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9"/>
    </row>
    <row r="27" spans="1:92" ht="12.75" hidden="1" thickBot="1" x14ac:dyDescent="0.25">
      <c r="A27" s="37">
        <v>26</v>
      </c>
      <c r="B27" s="49"/>
      <c r="C27" s="38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9"/>
    </row>
    <row r="28" spans="1:92" ht="12.75" hidden="1" thickBot="1" x14ac:dyDescent="0.25">
      <c r="A28" s="37">
        <v>27</v>
      </c>
      <c r="B28" s="49"/>
      <c r="C28" s="38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9"/>
    </row>
    <row r="29" spans="1:92" ht="12.75" hidden="1" thickBot="1" x14ac:dyDescent="0.25">
      <c r="A29" s="37">
        <v>28</v>
      </c>
      <c r="B29" s="49"/>
      <c r="C29" s="38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9"/>
    </row>
    <row r="30" spans="1:92" ht="12.75" hidden="1" thickBot="1" x14ac:dyDescent="0.25">
      <c r="A30" s="37">
        <v>29</v>
      </c>
      <c r="B30" s="49"/>
      <c r="C30" s="38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9"/>
    </row>
    <row r="31" spans="1:92" ht="12.75" hidden="1" thickBot="1" x14ac:dyDescent="0.25">
      <c r="A31" s="37">
        <v>30</v>
      </c>
      <c r="B31" s="49"/>
      <c r="C31" s="38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9"/>
    </row>
    <row r="32" spans="1:92" ht="12.75" hidden="1" thickBot="1" x14ac:dyDescent="0.25">
      <c r="A32" s="37">
        <v>31</v>
      </c>
      <c r="B32" s="49"/>
      <c r="C32" s="38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9"/>
    </row>
    <row r="33" spans="1:92" ht="12.75" hidden="1" thickBot="1" x14ac:dyDescent="0.25">
      <c r="A33" s="37">
        <v>32</v>
      </c>
      <c r="B33" s="49"/>
      <c r="C33" s="38"/>
      <c r="D33" s="40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9"/>
    </row>
    <row r="34" spans="1:92" ht="12.75" hidden="1" thickBot="1" x14ac:dyDescent="0.25">
      <c r="A34" s="37">
        <v>33</v>
      </c>
      <c r="B34" s="49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9"/>
    </row>
    <row r="35" spans="1:92" ht="12.75" hidden="1" thickBot="1" x14ac:dyDescent="0.25">
      <c r="A35" s="37">
        <v>34</v>
      </c>
      <c r="B35" s="49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9"/>
    </row>
    <row r="36" spans="1:92" ht="12.75" hidden="1" thickBot="1" x14ac:dyDescent="0.25">
      <c r="A36" s="37">
        <v>35</v>
      </c>
      <c r="B36" s="49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9"/>
    </row>
    <row r="37" spans="1:92" ht="12.75" hidden="1" thickBot="1" x14ac:dyDescent="0.25">
      <c r="A37" s="37">
        <v>36</v>
      </c>
      <c r="B37" s="49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9"/>
    </row>
    <row r="38" spans="1:92" ht="12.75" hidden="1" thickBot="1" x14ac:dyDescent="0.25">
      <c r="A38" s="37">
        <v>37</v>
      </c>
      <c r="B38" s="49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9"/>
    </row>
    <row r="39" spans="1:92" ht="12.75" hidden="1" thickBot="1" x14ac:dyDescent="0.25">
      <c r="A39" s="37">
        <v>38</v>
      </c>
      <c r="B39" s="49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9"/>
    </row>
    <row r="40" spans="1:92" ht="12.75" hidden="1" thickBot="1" x14ac:dyDescent="0.25">
      <c r="A40" s="37">
        <v>39</v>
      </c>
      <c r="B40" s="49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9"/>
    </row>
    <row r="41" spans="1:92" ht="12.75" hidden="1" thickBot="1" x14ac:dyDescent="0.25">
      <c r="A41" s="37">
        <v>40</v>
      </c>
      <c r="B41" s="49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9"/>
    </row>
    <row r="42" spans="1:92" ht="12.75" hidden="1" thickBot="1" x14ac:dyDescent="0.25">
      <c r="A42" s="41">
        <v>41</v>
      </c>
      <c r="B42" s="50"/>
      <c r="C42" s="38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3"/>
    </row>
    <row r="43" spans="1:92" s="6" customFormat="1" ht="48.75" thickBot="1" x14ac:dyDescent="0.25">
      <c r="A43" s="44"/>
      <c r="B43" s="52" t="s">
        <v>71</v>
      </c>
      <c r="C43" s="53">
        <v>5400</v>
      </c>
      <c r="D43" s="45">
        <v>10800</v>
      </c>
      <c r="E43" s="45">
        <v>5724</v>
      </c>
      <c r="F43" s="45">
        <v>8424</v>
      </c>
      <c r="G43" s="45">
        <v>432</v>
      </c>
      <c r="H43" s="45">
        <v>540</v>
      </c>
      <c r="I43" s="45">
        <v>1620</v>
      </c>
      <c r="J43" s="45">
        <v>6480</v>
      </c>
      <c r="K43" s="45">
        <v>864</v>
      </c>
      <c r="L43" s="45">
        <v>16200</v>
      </c>
      <c r="M43" s="45">
        <v>6480</v>
      </c>
      <c r="N43" s="45">
        <v>3240</v>
      </c>
      <c r="O43" s="45">
        <v>7560</v>
      </c>
      <c r="P43" s="45">
        <v>34560</v>
      </c>
      <c r="Q43" s="45">
        <v>2592</v>
      </c>
      <c r="R43" s="45">
        <v>1782</v>
      </c>
      <c r="S43" s="45">
        <v>11880</v>
      </c>
      <c r="T43" s="45">
        <v>1728</v>
      </c>
      <c r="U43" s="45">
        <v>1782</v>
      </c>
      <c r="V43" s="45">
        <v>9720</v>
      </c>
      <c r="W43" s="45">
        <v>7560</v>
      </c>
      <c r="X43" s="45">
        <v>972</v>
      </c>
      <c r="Y43" s="45">
        <v>4536</v>
      </c>
      <c r="Z43" s="45">
        <v>648</v>
      </c>
      <c r="AA43" s="45">
        <v>3240</v>
      </c>
      <c r="AB43" s="45">
        <v>2160</v>
      </c>
      <c r="AC43" s="45">
        <v>4320</v>
      </c>
      <c r="AD43" s="45">
        <v>1620</v>
      </c>
      <c r="AE43" s="45">
        <v>8640</v>
      </c>
      <c r="AF43" s="45">
        <v>8640</v>
      </c>
      <c r="AG43" s="45">
        <v>648</v>
      </c>
      <c r="AH43" s="45">
        <v>270</v>
      </c>
      <c r="AI43" s="45">
        <v>3240</v>
      </c>
      <c r="AJ43" s="45">
        <v>27000</v>
      </c>
      <c r="AK43" s="45">
        <v>1080</v>
      </c>
      <c r="AL43" s="45">
        <v>1620</v>
      </c>
      <c r="AM43" s="45">
        <v>6480</v>
      </c>
      <c r="AN43" s="45">
        <v>1620</v>
      </c>
      <c r="AO43" s="45">
        <v>2160</v>
      </c>
      <c r="AP43" s="45">
        <v>1620</v>
      </c>
      <c r="AQ43" s="45">
        <v>2160</v>
      </c>
      <c r="AR43" s="45">
        <v>1728</v>
      </c>
      <c r="AS43" s="45">
        <v>1296</v>
      </c>
      <c r="AT43" s="45">
        <v>864</v>
      </c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6"/>
    </row>
    <row r="44" spans="1:92" s="6" customFormat="1" x14ac:dyDescent="0.2">
      <c r="A44" s="7"/>
      <c r="B44" s="8"/>
      <c r="C44" s="31"/>
      <c r="D44" s="9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</row>
    <row r="45" spans="1:92" s="6" customFormat="1" ht="12" thickBot="1" x14ac:dyDescent="0.25">
      <c r="A45" s="7"/>
      <c r="B45" s="8"/>
      <c r="C45" s="31"/>
      <c r="D45" s="9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</row>
    <row r="46" spans="1:92" ht="45.75" thickBot="1" x14ac:dyDescent="0.25">
      <c r="B46" s="30" t="s">
        <v>72</v>
      </c>
    </row>
    <row r="47" spans="1:92" ht="12" thickBot="1" x14ac:dyDescent="0.25"/>
    <row r="48" spans="1:92" ht="12" thickBot="1" x14ac:dyDescent="0.25">
      <c r="B48" s="47">
        <f>SUM(C43:CN43)</f>
        <v>231930</v>
      </c>
    </row>
  </sheetData>
  <phoneticPr fontId="9" type="noConversion"/>
  <pageMargins left="0.19685039370078741" right="0.19685039370078741" top="0.51181102362204722" bottom="0.19685039370078741" header="0.35433070866141736" footer="0.19685039370078741"/>
  <pageSetup paperSize="8" orientation="landscape" r:id="rId1"/>
  <headerFooter alignWithMargins="0">
    <oddHeader xml:space="preserve">&amp;C&amp;8Zestawienie złożonych ofert </oddHeader>
    <oddFooter>&amp;CStrona &amp;P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43"/>
  <sheetViews>
    <sheetView topLeftCell="A13" workbookViewId="0">
      <selection activeCell="K21" sqref="K21"/>
    </sheetView>
  </sheetViews>
  <sheetFormatPr defaultColWidth="9.140625" defaultRowHeight="12.75" x14ac:dyDescent="0.2"/>
  <cols>
    <col min="1" max="1" width="2.7109375" style="17" bestFit="1" customWidth="1"/>
    <col min="2" max="2" width="33.5703125" style="27" customWidth="1"/>
    <col min="3" max="7" width="9.140625" style="25"/>
    <col min="8" max="9" width="9.140625" style="17"/>
    <col min="10" max="10" width="10.85546875" style="17" customWidth="1"/>
    <col min="11" max="16384" width="9.140625" style="17"/>
  </cols>
  <sheetData>
    <row r="1" spans="1:10" s="29" customFormat="1" ht="22.5" x14ac:dyDescent="0.2">
      <c r="A1" s="13" t="s">
        <v>70</v>
      </c>
      <c r="B1" s="14" t="s">
        <v>0</v>
      </c>
      <c r="C1" s="70" t="s">
        <v>3</v>
      </c>
      <c r="D1" s="70"/>
      <c r="E1" s="14" t="s">
        <v>4</v>
      </c>
      <c r="F1" s="15" t="s">
        <v>5</v>
      </c>
      <c r="G1" s="15" t="s">
        <v>2</v>
      </c>
      <c r="H1" s="28"/>
      <c r="I1" s="28"/>
      <c r="J1" s="28"/>
    </row>
    <row r="2" spans="1:10" s="29" customFormat="1" ht="22.5" x14ac:dyDescent="0.2">
      <c r="A2" s="13"/>
      <c r="B2" s="13"/>
      <c r="C2" s="15" t="s">
        <v>6</v>
      </c>
      <c r="D2" s="15" t="s">
        <v>7</v>
      </c>
      <c r="E2" s="14"/>
      <c r="F2" s="15"/>
      <c r="G2" s="13"/>
      <c r="H2" s="28"/>
      <c r="I2" s="18" t="s">
        <v>68</v>
      </c>
      <c r="J2" s="18" t="s">
        <v>69</v>
      </c>
    </row>
    <row r="3" spans="1:10" ht="22.5" x14ac:dyDescent="0.2">
      <c r="A3" s="19">
        <v>1</v>
      </c>
      <c r="B3" s="26" t="str">
        <f>IF('Inf. z otwarcia'!B2="","",'Inf. z otwarcia'!B2)</f>
        <v>IMC IMPOMED CENTRUM S.A.,UL. SKRZYNECKIEGO 38; 04-563 WARSZAWA</v>
      </c>
      <c r="C3" s="21"/>
      <c r="D3" s="21"/>
      <c r="E3" s="20"/>
      <c r="F3" s="21"/>
      <c r="G3" s="21"/>
      <c r="H3" s="16"/>
      <c r="I3" s="22">
        <v>1</v>
      </c>
      <c r="J3" s="21"/>
    </row>
    <row r="4" spans="1:10" ht="22.5" x14ac:dyDescent="0.2">
      <c r="A4" s="19">
        <v>2</v>
      </c>
      <c r="B4" s="26" t="str">
        <f>IF('Inf. z otwarcia'!B3="","",'Inf. z otwarcia'!B3)</f>
        <v>ZTM Innovations Sp. Z o.o., ul. Kopanina 79, 60-105 Poznań</v>
      </c>
      <c r="C4" s="23"/>
      <c r="D4" s="21"/>
      <c r="E4" s="20"/>
      <c r="F4" s="21"/>
      <c r="G4" s="21"/>
      <c r="H4" s="16"/>
      <c r="I4" s="22">
        <v>2</v>
      </c>
      <c r="J4" s="21"/>
    </row>
    <row r="5" spans="1:10" ht="22.5" x14ac:dyDescent="0.2">
      <c r="A5" s="19">
        <v>3</v>
      </c>
      <c r="B5" s="26" t="str">
        <f>IF('Inf. z otwarcia'!B4="","",'Inf. z otwarcia'!B4)</f>
        <v>EGZOTECH SP. Z O.O., ROMUALDA TRAUGUTTA 6H, 44-100 GLIWICE</v>
      </c>
      <c r="C5" s="21"/>
      <c r="D5" s="21"/>
      <c r="E5" s="20"/>
      <c r="F5" s="21"/>
      <c r="G5" s="21"/>
      <c r="H5" s="16"/>
      <c r="I5" s="22">
        <v>3</v>
      </c>
      <c r="J5" s="21"/>
    </row>
    <row r="6" spans="1:10" ht="22.5" x14ac:dyDescent="0.2">
      <c r="A6" s="19">
        <v>4</v>
      </c>
      <c r="B6" s="26" t="str">
        <f>IF('Inf. z otwarcia'!B5="","",'Inf. z otwarcia'!B5)</f>
        <v>TMS Sp. z o.o., 02-952 Warszawa, ul. Wiertnicza 84</v>
      </c>
      <c r="C6" s="21"/>
      <c r="D6" s="21"/>
      <c r="E6" s="20"/>
      <c r="F6" s="21"/>
      <c r="G6" s="21"/>
      <c r="H6" s="16"/>
      <c r="I6" s="22">
        <v>4</v>
      </c>
      <c r="J6" s="21"/>
    </row>
    <row r="7" spans="1:10" ht="22.5" x14ac:dyDescent="0.2">
      <c r="A7" s="19">
        <v>5</v>
      </c>
      <c r="B7" s="26" t="str">
        <f>IF('Inf. z otwarcia'!B6="","",'Inf. z otwarcia'!B6)</f>
        <v>Fromed Szymon Frąckowiak, Ul. Jasnogórska 1, 85-334 Bydgoszcz</v>
      </c>
      <c r="C7" s="21"/>
      <c r="D7" s="21"/>
      <c r="E7" s="20"/>
      <c r="F7" s="21"/>
      <c r="G7" s="21"/>
      <c r="H7" s="16"/>
      <c r="I7" s="22">
        <v>5</v>
      </c>
      <c r="J7" s="21"/>
    </row>
    <row r="8" spans="1:10" ht="22.5" x14ac:dyDescent="0.2">
      <c r="A8" s="19">
        <v>6</v>
      </c>
      <c r="B8" s="26" t="str">
        <f>IF('Inf. z otwarcia'!B7="","",'Inf. z otwarcia'!B7)</f>
        <v>Aesculap Chifa Sp. z o.o., Ul. Tysiąclecia 14, 64-300 Nowy Tomyśl</v>
      </c>
      <c r="C8" s="21"/>
      <c r="D8" s="21"/>
      <c r="E8" s="20"/>
      <c r="F8" s="21"/>
      <c r="G8" s="21"/>
      <c r="H8" s="16"/>
      <c r="I8" s="16"/>
      <c r="J8" s="16"/>
    </row>
    <row r="9" spans="1:10" ht="22.5" x14ac:dyDescent="0.2">
      <c r="A9" s="19">
        <v>7</v>
      </c>
      <c r="B9" s="26" t="str">
        <f>IF('Inf. z otwarcia'!B8="","",'Inf. z otwarcia'!B8)</f>
        <v>Zakład Naprawczy Aparatury Medycznej POLMED, 04-359 Warszawa Kobielska 17/28</v>
      </c>
      <c r="C9" s="21"/>
      <c r="D9" s="21"/>
      <c r="E9" s="20"/>
      <c r="F9" s="21"/>
      <c r="G9" s="21"/>
      <c r="H9" s="16"/>
      <c r="I9" s="16"/>
      <c r="J9" s="16"/>
    </row>
    <row r="10" spans="1:10" ht="22.5" x14ac:dyDescent="0.2">
      <c r="A10" s="19">
        <v>8</v>
      </c>
      <c r="B10" s="26" t="str">
        <f>IF('Inf. z otwarcia'!B9="","",'Inf. z otwarcia'!B9)</f>
        <v>Fresenius Kabi Polska Sp. z o.o., Al. Jerozolimskie 134, 02-305 Warszawa</v>
      </c>
      <c r="C10" s="24"/>
      <c r="D10" s="24"/>
      <c r="E10" s="24"/>
      <c r="F10" s="24"/>
      <c r="G10" s="24"/>
    </row>
    <row r="11" spans="1:10" ht="22.5" x14ac:dyDescent="0.2">
      <c r="A11" s="19">
        <v>9</v>
      </c>
      <c r="B11" s="26" t="str">
        <f>IF('Inf. z otwarcia'!B10="","",'Inf. z otwarcia'!B10)</f>
        <v>Zakłady Techniki Medycznej, ul. Szyllinga 63, 30-433 Kraków</v>
      </c>
      <c r="C11" s="24"/>
      <c r="D11" s="24"/>
      <c r="E11" s="24"/>
      <c r="F11" s="24"/>
      <c r="G11" s="24"/>
    </row>
    <row r="12" spans="1:10" ht="22.5" x14ac:dyDescent="0.2">
      <c r="A12" s="19">
        <v>10</v>
      </c>
      <c r="B12" s="26" t="str">
        <f>IF('Inf. z otwarcia'!B11="","",'Inf. z otwarcia'!B11)</f>
        <v>Medtronic Poland Sp. Z o. o., Ul. Polna 11, 00-633 Warszawa</v>
      </c>
      <c r="C12" s="24"/>
      <c r="D12" s="24"/>
      <c r="E12" s="24"/>
      <c r="F12" s="24"/>
      <c r="G12" s="24"/>
    </row>
    <row r="13" spans="1:10" ht="22.5" x14ac:dyDescent="0.2">
      <c r="A13" s="19">
        <v>11</v>
      </c>
      <c r="B13" s="26" t="str">
        <f>IF('Inf. z otwarcia'!B12="","",'Inf. z otwarcia'!B12)</f>
        <v xml:space="preserve">Miro Sp. z o.o., Mińska 25B/U1, 03-808 Warszawa </v>
      </c>
      <c r="C13" s="24"/>
      <c r="D13" s="24"/>
      <c r="E13" s="24"/>
      <c r="F13" s="24"/>
      <c r="G13" s="24"/>
    </row>
    <row r="14" spans="1:10" ht="22.5" x14ac:dyDescent="0.2">
      <c r="A14" s="19">
        <v>12</v>
      </c>
      <c r="B14" s="26" t="str">
        <f>IF('Inf. z otwarcia'!B13="","",'Inf. z otwarcia'!B13)</f>
        <v>PLS SERVICES Spółka z o.o., Rzędziany 22, 16-080 Tykocin</v>
      </c>
      <c r="C14" s="24"/>
      <c r="D14" s="24"/>
      <c r="E14" s="24"/>
      <c r="F14" s="24"/>
      <c r="G14" s="24"/>
    </row>
    <row r="15" spans="1:10" ht="22.5" x14ac:dyDescent="0.2">
      <c r="A15" s="19">
        <v>13</v>
      </c>
      <c r="B15" s="26" t="str">
        <f>IF('Inf. z otwarcia'!B14="","",'Inf. z otwarcia'!B14)</f>
        <v>Bjeska sp. z o.o. sp. k., ul. Strzeszyńska 33, 60-479 Poznań</v>
      </c>
      <c r="C15" s="24"/>
      <c r="D15" s="24"/>
      <c r="E15" s="24"/>
      <c r="F15" s="24"/>
      <c r="G15" s="24"/>
    </row>
    <row r="16" spans="1:10" x14ac:dyDescent="0.2">
      <c r="A16" s="19">
        <v>14</v>
      </c>
      <c r="B16" s="26" t="str">
        <f>IF('Inf. z otwarcia'!B15="","",'Inf. z otwarcia'!B15)</f>
        <v>Entechmed sp. z o.o., 95-100 Zgierz, ul. Dzika 14</v>
      </c>
      <c r="C16" s="24"/>
      <c r="D16" s="24"/>
      <c r="E16" s="24"/>
      <c r="F16" s="24"/>
      <c r="G16" s="24"/>
    </row>
    <row r="17" spans="1:7" ht="33.75" x14ac:dyDescent="0.2">
      <c r="A17" s="19">
        <v>15</v>
      </c>
      <c r="B17" s="26" t="str">
        <f>IF('Inf. z otwarcia'!B16="","",'Inf. z otwarcia'!B16)</f>
        <v>OPTA-TECH Sp. z o. o., Al. Komisji Edukacji Narodowej 36 lok. U211,
02-797 Warszawa</v>
      </c>
      <c r="C17" s="24"/>
      <c r="D17" s="24"/>
      <c r="E17" s="24"/>
      <c r="F17" s="24"/>
      <c r="G17" s="24"/>
    </row>
    <row r="18" spans="1:7" ht="22.5" x14ac:dyDescent="0.2">
      <c r="A18" s="19">
        <v>16</v>
      </c>
      <c r="B18" s="26" t="str">
        <f>IF('Inf. z otwarcia'!B17="","",'Inf. z otwarcia'!B17)</f>
        <v>MDS Cardio Sp. z o.o., ul. Transportowców 11, 02-858 Warszawa</v>
      </c>
      <c r="C18" s="24"/>
      <c r="D18" s="24"/>
      <c r="E18" s="24"/>
      <c r="F18" s="24"/>
      <c r="G18" s="24"/>
    </row>
    <row r="19" spans="1:7" ht="33.75" x14ac:dyDescent="0.2">
      <c r="A19" s="19">
        <v>17</v>
      </c>
      <c r="B19" s="26" t="str">
        <f>IF('Inf. z otwarcia'!B18="","",'Inf. z otwarcia'!B18)</f>
        <v>ArjoHuntleigh Polska Sp. z o.o., ul. Ks. Piotra Wawrzyniaka 2
62-052 Komorniki</v>
      </c>
      <c r="C19" s="24"/>
      <c r="D19" s="24"/>
      <c r="E19" s="24"/>
      <c r="F19" s="24"/>
      <c r="G19" s="24"/>
    </row>
    <row r="20" spans="1:7" ht="22.5" x14ac:dyDescent="0.2">
      <c r="A20" s="19">
        <v>18</v>
      </c>
      <c r="B20" s="26" t="str">
        <f>IF('Inf. z otwarcia'!B19="","",'Inf. z otwarcia'!B19)</f>
        <v>TDZ Technika dla zdrowia sp. z.o.o, ul. Lustrzana 6A , 01-342 Warszawa</v>
      </c>
      <c r="C20" s="24"/>
      <c r="D20" s="24"/>
      <c r="E20" s="24"/>
      <c r="F20" s="24"/>
      <c r="G20" s="24"/>
    </row>
    <row r="21" spans="1:7" ht="22.5" x14ac:dyDescent="0.2">
      <c r="A21" s="19">
        <v>19</v>
      </c>
      <c r="B21" s="26" t="str">
        <f>IF('Inf. z otwarcia'!B20="","",'Inf. z otwarcia'!B20)</f>
        <v>GETINGE POLSKA SP. Z O.O., UL. ŻWIRKI I WIGURY 18, 02-092 WARSZAWA</v>
      </c>
      <c r="C21" s="24"/>
      <c r="D21" s="24"/>
      <c r="E21" s="24"/>
      <c r="F21" s="24"/>
      <c r="G21" s="24"/>
    </row>
    <row r="22" spans="1:7" ht="22.5" x14ac:dyDescent="0.2">
      <c r="A22" s="19">
        <v>20</v>
      </c>
      <c r="B22" s="26" t="str">
        <f>IF('Inf. z otwarcia'!B21="","",'Inf. z otwarcia'!B21)</f>
        <v>Koperwas Grzegorz, Doradztwo, Szkolenia, Serwis, Strzeszewskiego 17/36, 20 – 153 Lublin</v>
      </c>
      <c r="C22" s="24"/>
      <c r="D22" s="24"/>
      <c r="E22" s="24"/>
      <c r="F22" s="24"/>
      <c r="G22" s="24"/>
    </row>
    <row r="23" spans="1:7" ht="22.5" x14ac:dyDescent="0.2">
      <c r="A23" s="19">
        <v>21</v>
      </c>
      <c r="B23" s="26" t="str">
        <f>IF('Inf. z otwarcia'!B22="","",'Inf. z otwarcia'!B22)</f>
        <v>BIAMEDITEK SP. Z O.O., UL. ELEWATORSKA 58, 15-620 BIAŁYSTOK</v>
      </c>
      <c r="C23" s="24"/>
      <c r="D23" s="24"/>
      <c r="E23" s="24"/>
      <c r="F23" s="24"/>
      <c r="G23" s="24"/>
    </row>
    <row r="24" spans="1:7" ht="33.75" x14ac:dyDescent="0.2">
      <c r="A24" s="19">
        <v>22</v>
      </c>
      <c r="B24" s="26" t="str">
        <f>IF('Inf. z otwarcia'!B23="","",'Inf. z otwarcia'!B23)</f>
        <v>APLIMED S.C. Jacek Pieniążek. Sławomir Śliwa, Iwo Cyboran, Lednica Górna 514 A, 32-020 Lednica Górna</v>
      </c>
      <c r="C24" s="24"/>
      <c r="D24" s="24"/>
      <c r="E24" s="24"/>
      <c r="F24" s="24"/>
      <c r="G24" s="24"/>
    </row>
    <row r="25" spans="1:7" ht="22.5" x14ac:dyDescent="0.2">
      <c r="A25" s="19">
        <v>23</v>
      </c>
      <c r="B25" s="26" t="str">
        <f>IF('Inf. z otwarcia'!B24="","",'Inf. z otwarcia'!B24)</f>
        <v>MEDIRES Konrad Solak, Bratkowice 808R, 36-055 Bratkowice</v>
      </c>
      <c r="C25" s="24"/>
      <c r="D25" s="24"/>
      <c r="E25" s="24"/>
      <c r="F25" s="24"/>
      <c r="G25" s="24"/>
    </row>
    <row r="26" spans="1:7" x14ac:dyDescent="0.2">
      <c r="A26" s="19">
        <v>24</v>
      </c>
      <c r="B26" s="26" t="str">
        <f>IF('Inf. z otwarcia'!B25="","",'Inf. z otwarcia'!B25)</f>
        <v/>
      </c>
      <c r="C26" s="24"/>
      <c r="D26" s="24"/>
      <c r="E26" s="24"/>
      <c r="F26" s="24"/>
      <c r="G26" s="24"/>
    </row>
    <row r="27" spans="1:7" x14ac:dyDescent="0.2">
      <c r="A27" s="19">
        <v>25</v>
      </c>
      <c r="B27" s="26" t="str">
        <f>IF('Inf. z otwarcia'!B26="","",'Inf. z otwarcia'!B26)</f>
        <v/>
      </c>
      <c r="C27" s="24"/>
      <c r="D27" s="24"/>
      <c r="E27" s="24"/>
      <c r="F27" s="24"/>
      <c r="G27" s="24"/>
    </row>
    <row r="28" spans="1:7" x14ac:dyDescent="0.2">
      <c r="A28" s="19">
        <v>26</v>
      </c>
      <c r="B28" s="26" t="str">
        <f>IF('Inf. z otwarcia'!B27="","",'Inf. z otwarcia'!B27)</f>
        <v/>
      </c>
      <c r="C28" s="24"/>
      <c r="D28" s="24"/>
      <c r="E28" s="24"/>
      <c r="F28" s="24"/>
      <c r="G28" s="24"/>
    </row>
    <row r="29" spans="1:7" x14ac:dyDescent="0.2">
      <c r="A29" s="19">
        <v>27</v>
      </c>
      <c r="B29" s="26" t="str">
        <f>IF('Inf. z otwarcia'!B28="","",'Inf. z otwarcia'!B28)</f>
        <v/>
      </c>
      <c r="C29" s="24"/>
      <c r="D29" s="24"/>
      <c r="E29" s="24"/>
      <c r="F29" s="24"/>
      <c r="G29" s="24"/>
    </row>
    <row r="30" spans="1:7" x14ac:dyDescent="0.2">
      <c r="A30" s="19">
        <v>28</v>
      </c>
      <c r="B30" s="26" t="str">
        <f>IF('Inf. z otwarcia'!B29="","",'Inf. z otwarcia'!B29)</f>
        <v/>
      </c>
      <c r="C30" s="24"/>
      <c r="D30" s="24"/>
      <c r="E30" s="24"/>
      <c r="F30" s="24"/>
      <c r="G30" s="24"/>
    </row>
    <row r="31" spans="1:7" x14ac:dyDescent="0.2">
      <c r="A31" s="19">
        <v>29</v>
      </c>
      <c r="B31" s="26" t="str">
        <f>IF('Inf. z otwarcia'!B30="","",'Inf. z otwarcia'!B30)</f>
        <v/>
      </c>
      <c r="C31" s="24"/>
      <c r="D31" s="24"/>
      <c r="E31" s="24"/>
      <c r="F31" s="24"/>
      <c r="G31" s="24"/>
    </row>
    <row r="32" spans="1:7" x14ac:dyDescent="0.2">
      <c r="A32" s="19">
        <v>30</v>
      </c>
      <c r="B32" s="26" t="str">
        <f>IF('Inf. z otwarcia'!B31="","",'Inf. z otwarcia'!B31)</f>
        <v/>
      </c>
      <c r="C32" s="24"/>
      <c r="D32" s="24"/>
      <c r="E32" s="24"/>
      <c r="F32" s="24"/>
      <c r="G32" s="24"/>
    </row>
    <row r="33" spans="1:7" x14ac:dyDescent="0.2">
      <c r="A33" s="19">
        <v>31</v>
      </c>
      <c r="B33" s="26" t="str">
        <f>IF('Inf. z otwarcia'!B32="","",'Inf. z otwarcia'!B32)</f>
        <v/>
      </c>
      <c r="C33" s="24"/>
      <c r="D33" s="24"/>
      <c r="E33" s="24"/>
      <c r="F33" s="24"/>
      <c r="G33" s="24"/>
    </row>
    <row r="34" spans="1:7" x14ac:dyDescent="0.2">
      <c r="A34" s="19">
        <v>32</v>
      </c>
      <c r="B34" s="26" t="str">
        <f>IF('Inf. z otwarcia'!B33="","",'Inf. z otwarcia'!B33)</f>
        <v/>
      </c>
      <c r="C34" s="24"/>
      <c r="D34" s="24"/>
      <c r="E34" s="24"/>
      <c r="F34" s="24"/>
      <c r="G34" s="24"/>
    </row>
    <row r="35" spans="1:7" x14ac:dyDescent="0.2">
      <c r="A35" s="19">
        <v>33</v>
      </c>
      <c r="B35" s="26" t="str">
        <f>IF('Inf. z otwarcia'!B34="","",'Inf. z otwarcia'!B34)</f>
        <v/>
      </c>
      <c r="C35" s="24"/>
      <c r="D35" s="24"/>
      <c r="E35" s="24"/>
      <c r="F35" s="24"/>
      <c r="G35" s="24"/>
    </row>
    <row r="36" spans="1:7" x14ac:dyDescent="0.2">
      <c r="A36" s="19">
        <v>34</v>
      </c>
      <c r="B36" s="26" t="str">
        <f>IF('Inf. z otwarcia'!B35="","",'Inf. z otwarcia'!B35)</f>
        <v/>
      </c>
      <c r="C36" s="24"/>
      <c r="D36" s="24"/>
      <c r="E36" s="24"/>
      <c r="F36" s="24"/>
      <c r="G36" s="24"/>
    </row>
    <row r="37" spans="1:7" x14ac:dyDescent="0.2">
      <c r="A37" s="19">
        <v>35</v>
      </c>
      <c r="B37" s="26" t="str">
        <f>IF('Inf. z otwarcia'!B36="","",'Inf. z otwarcia'!B36)</f>
        <v/>
      </c>
      <c r="C37" s="24"/>
      <c r="D37" s="24"/>
      <c r="E37" s="24"/>
      <c r="F37" s="24"/>
      <c r="G37" s="24"/>
    </row>
    <row r="38" spans="1:7" x14ac:dyDescent="0.2">
      <c r="A38" s="19">
        <v>36</v>
      </c>
      <c r="B38" s="26" t="str">
        <f>IF('Inf. z otwarcia'!B37="","",'Inf. z otwarcia'!B37)</f>
        <v/>
      </c>
      <c r="C38" s="24"/>
      <c r="D38" s="24"/>
      <c r="E38" s="24"/>
      <c r="F38" s="24"/>
      <c r="G38" s="24"/>
    </row>
    <row r="39" spans="1:7" x14ac:dyDescent="0.2">
      <c r="A39" s="19">
        <v>37</v>
      </c>
      <c r="B39" s="26" t="str">
        <f>IF('Inf. z otwarcia'!B38="","",'Inf. z otwarcia'!B38)</f>
        <v/>
      </c>
      <c r="C39" s="24"/>
      <c r="D39" s="24"/>
      <c r="E39" s="24"/>
      <c r="F39" s="24"/>
      <c r="G39" s="24"/>
    </row>
    <row r="40" spans="1:7" x14ac:dyDescent="0.2">
      <c r="A40" s="19">
        <v>38</v>
      </c>
      <c r="B40" s="26" t="str">
        <f>IF('Inf. z otwarcia'!B39="","",'Inf. z otwarcia'!B39)</f>
        <v/>
      </c>
      <c r="C40" s="24"/>
      <c r="D40" s="24"/>
      <c r="E40" s="24"/>
      <c r="F40" s="24"/>
      <c r="G40" s="24"/>
    </row>
    <row r="41" spans="1:7" x14ac:dyDescent="0.2">
      <c r="A41" s="19">
        <v>39</v>
      </c>
      <c r="B41" s="26" t="str">
        <f>IF('Inf. z otwarcia'!B40="","",'Inf. z otwarcia'!B40)</f>
        <v/>
      </c>
      <c r="C41" s="24"/>
      <c r="D41" s="24"/>
      <c r="E41" s="24"/>
      <c r="F41" s="24"/>
      <c r="G41" s="24"/>
    </row>
    <row r="42" spans="1:7" x14ac:dyDescent="0.2">
      <c r="A42" s="19">
        <v>40</v>
      </c>
      <c r="B42" s="26" t="str">
        <f>IF('Inf. z otwarcia'!B41="","",'Inf. z otwarcia'!B41)</f>
        <v/>
      </c>
      <c r="C42" s="24"/>
      <c r="D42" s="24"/>
      <c r="E42" s="24"/>
      <c r="F42" s="24"/>
      <c r="G42" s="24"/>
    </row>
    <row r="43" spans="1:7" x14ac:dyDescent="0.2">
      <c r="A43" s="19">
        <v>41</v>
      </c>
      <c r="B43" s="26" t="str">
        <f>IF('Inf. z otwarcia'!B42="","",'Inf. z otwarcia'!B42)</f>
        <v/>
      </c>
      <c r="C43" s="24"/>
      <c r="D43" s="24"/>
      <c r="E43" s="24"/>
      <c r="F43" s="24"/>
      <c r="G43" s="24"/>
    </row>
  </sheetData>
  <mergeCells count="1">
    <mergeCell ref="C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BA556-19B8-46EF-AF41-991070DA8DFC}">
  <dimension ref="A1:X42"/>
  <sheetViews>
    <sheetView workbookViewId="0">
      <selection activeCell="AC6" sqref="AC6"/>
    </sheetView>
  </sheetViews>
  <sheetFormatPr defaultRowHeight="12.75" x14ac:dyDescent="0.2"/>
  <cols>
    <col min="1" max="1" width="6.140625" style="56" customWidth="1"/>
    <col min="2" max="2" width="25.28515625" customWidth="1"/>
    <col min="3" max="3" width="9.7109375" customWidth="1"/>
    <col min="4" max="4" width="7.7109375" customWidth="1"/>
    <col min="6" max="6" width="10.85546875" customWidth="1"/>
    <col min="7" max="7" width="10.5703125" customWidth="1"/>
    <col min="9" max="9" width="8" customWidth="1"/>
    <col min="10" max="10" width="10" customWidth="1"/>
    <col min="11" max="11" width="9.42578125" customWidth="1"/>
    <col min="12" max="12" width="9.7109375" customWidth="1"/>
    <col min="13" max="13" width="9.5703125" customWidth="1"/>
    <col min="14" max="14" width="10.7109375" customWidth="1"/>
    <col min="15" max="15" width="12.28515625" customWidth="1"/>
    <col min="16" max="16" width="10" customWidth="1"/>
    <col min="18" max="23" width="0" hidden="1" customWidth="1"/>
  </cols>
  <sheetData>
    <row r="1" spans="1:24" s="57" customFormat="1" ht="54" x14ac:dyDescent="0.2">
      <c r="A1" s="64" t="s">
        <v>73</v>
      </c>
      <c r="B1" s="64" t="s">
        <v>0</v>
      </c>
      <c r="C1" s="65" t="s">
        <v>104</v>
      </c>
      <c r="D1" s="65" t="s">
        <v>105</v>
      </c>
      <c r="E1" s="65" t="s">
        <v>106</v>
      </c>
      <c r="F1" s="65" t="s">
        <v>116</v>
      </c>
      <c r="G1" s="65" t="s">
        <v>107</v>
      </c>
      <c r="H1" s="65" t="s">
        <v>108</v>
      </c>
      <c r="I1" s="66" t="s">
        <v>109</v>
      </c>
      <c r="J1" s="66" t="s">
        <v>117</v>
      </c>
      <c r="K1" s="67" t="s">
        <v>110</v>
      </c>
      <c r="L1" s="67" t="s">
        <v>111</v>
      </c>
      <c r="M1" s="67" t="s">
        <v>112</v>
      </c>
      <c r="N1" s="67" t="s">
        <v>113</v>
      </c>
      <c r="O1" s="67" t="s">
        <v>118</v>
      </c>
      <c r="P1" s="68" t="s">
        <v>114</v>
      </c>
      <c r="Q1" s="69" t="s">
        <v>115</v>
      </c>
      <c r="R1" s="64"/>
      <c r="S1" s="64"/>
      <c r="T1" s="64"/>
      <c r="U1" s="64"/>
      <c r="V1" s="64"/>
      <c r="W1" s="64"/>
      <c r="X1" s="64" t="s">
        <v>1</v>
      </c>
    </row>
    <row r="2" spans="1:24" x14ac:dyDescent="0.2">
      <c r="A2" s="55">
        <v>1</v>
      </c>
      <c r="B2" s="54" t="str">
        <f>IF('Inf. z otwarcia'!B2="","",'Inf. z otwarcia'!B2)</f>
        <v>IMC IMPOMED CENTRUM S.A.,UL. SKRZYNECKIEGO 38; 04-563 WARSZAWA</v>
      </c>
      <c r="C2" s="58"/>
      <c r="D2" s="58"/>
      <c r="E2" s="58"/>
      <c r="F2" s="58"/>
      <c r="G2" s="58"/>
      <c r="H2" s="58"/>
      <c r="I2" s="59"/>
      <c r="J2" s="59"/>
      <c r="K2" s="60"/>
      <c r="L2" s="60"/>
      <c r="M2" s="60"/>
      <c r="N2" s="60"/>
      <c r="O2" s="60"/>
      <c r="P2" s="61"/>
      <c r="Q2" s="62"/>
      <c r="R2" s="63"/>
      <c r="S2" s="63"/>
      <c r="T2" s="63"/>
      <c r="U2" s="63"/>
      <c r="V2" s="63"/>
      <c r="W2" s="63"/>
      <c r="X2" s="63"/>
    </row>
    <row r="3" spans="1:24" x14ac:dyDescent="0.2">
      <c r="A3" s="55">
        <v>2</v>
      </c>
      <c r="B3" s="54" t="str">
        <f>IF('Inf. z otwarcia'!B3="","",'Inf. z otwarcia'!B3)</f>
        <v>ZTM Innovations Sp. Z o.o., ul. Kopanina 79, 60-105 Poznań</v>
      </c>
      <c r="C3" s="58"/>
      <c r="D3" s="58"/>
      <c r="E3" s="58"/>
      <c r="F3" s="58"/>
      <c r="G3" s="58"/>
      <c r="H3" s="58"/>
      <c r="I3" s="59"/>
      <c r="J3" s="59"/>
      <c r="K3" s="60"/>
      <c r="L3" s="60"/>
      <c r="M3" s="60"/>
      <c r="N3" s="60"/>
      <c r="O3" s="60"/>
      <c r="P3" s="61"/>
      <c r="Q3" s="62"/>
      <c r="R3" s="63"/>
      <c r="S3" s="63"/>
      <c r="T3" s="63"/>
      <c r="U3" s="63"/>
      <c r="V3" s="63"/>
      <c r="W3" s="63"/>
      <c r="X3" s="63"/>
    </row>
    <row r="4" spans="1:24" x14ac:dyDescent="0.2">
      <c r="A4" s="55">
        <v>3</v>
      </c>
      <c r="B4" s="54" t="str">
        <f>IF('Inf. z otwarcia'!B4="","",'Inf. z otwarcia'!B4)</f>
        <v>EGZOTECH SP. Z O.O., ROMUALDA TRAUGUTTA 6H, 44-100 GLIWICE</v>
      </c>
      <c r="C4" s="58"/>
      <c r="D4" s="58"/>
      <c r="E4" s="58"/>
      <c r="F4" s="58"/>
      <c r="G4" s="58"/>
      <c r="H4" s="58"/>
      <c r="I4" s="59"/>
      <c r="J4" s="59"/>
      <c r="K4" s="60"/>
      <c r="L4" s="60"/>
      <c r="M4" s="60"/>
      <c r="N4" s="60"/>
      <c r="O4" s="60"/>
      <c r="P4" s="61"/>
      <c r="Q4" s="62"/>
      <c r="R4" s="63"/>
      <c r="S4" s="63"/>
      <c r="T4" s="63"/>
      <c r="U4" s="63"/>
      <c r="V4" s="63"/>
      <c r="W4" s="63"/>
      <c r="X4" s="63"/>
    </row>
    <row r="5" spans="1:24" x14ac:dyDescent="0.2">
      <c r="A5" s="55">
        <v>4</v>
      </c>
      <c r="B5" s="54" t="str">
        <f>IF('Inf. z otwarcia'!B5="","",'Inf. z otwarcia'!B5)</f>
        <v>TMS Sp. z o.o., 02-952 Warszawa, ul. Wiertnicza 84</v>
      </c>
      <c r="C5" s="58"/>
      <c r="D5" s="58"/>
      <c r="E5" s="58"/>
      <c r="F5" s="58"/>
      <c r="G5" s="58"/>
      <c r="H5" s="58"/>
      <c r="I5" s="59"/>
      <c r="J5" s="59"/>
      <c r="K5" s="60"/>
      <c r="L5" s="60"/>
      <c r="M5" s="60"/>
      <c r="N5" s="60"/>
      <c r="O5" s="60"/>
      <c r="P5" s="61"/>
      <c r="Q5" s="62"/>
      <c r="R5" s="63"/>
      <c r="S5" s="63"/>
      <c r="T5" s="63"/>
      <c r="U5" s="63"/>
      <c r="V5" s="63"/>
      <c r="W5" s="63"/>
      <c r="X5" s="63"/>
    </row>
    <row r="6" spans="1:24" x14ac:dyDescent="0.2">
      <c r="A6" s="55">
        <v>5</v>
      </c>
      <c r="B6" s="54" t="str">
        <f>IF('Inf. z otwarcia'!B6="","",'Inf. z otwarcia'!B6)</f>
        <v>Fromed Szymon Frąckowiak, Ul. Jasnogórska 1, 85-334 Bydgoszcz</v>
      </c>
      <c r="C6" s="58"/>
      <c r="D6" s="58"/>
      <c r="E6" s="58"/>
      <c r="F6" s="58"/>
      <c r="G6" s="58"/>
      <c r="H6" s="58"/>
      <c r="I6" s="59"/>
      <c r="J6" s="59"/>
      <c r="K6" s="60"/>
      <c r="L6" s="60"/>
      <c r="M6" s="60"/>
      <c r="N6" s="60"/>
      <c r="O6" s="60"/>
      <c r="P6" s="61"/>
      <c r="Q6" s="62"/>
      <c r="R6" s="63"/>
      <c r="S6" s="63"/>
      <c r="T6" s="63"/>
      <c r="U6" s="63"/>
      <c r="V6" s="63"/>
      <c r="W6" s="63"/>
      <c r="X6" s="63"/>
    </row>
    <row r="7" spans="1:24" x14ac:dyDescent="0.2">
      <c r="A7" s="55">
        <v>6</v>
      </c>
      <c r="B7" s="54" t="str">
        <f>IF('Inf. z otwarcia'!B7="","",'Inf. z otwarcia'!B7)</f>
        <v>Aesculap Chifa Sp. z o.o., Ul. Tysiąclecia 14, 64-300 Nowy Tomyśl</v>
      </c>
      <c r="C7" s="58"/>
      <c r="D7" s="58"/>
      <c r="E7" s="58"/>
      <c r="F7" s="58"/>
      <c r="G7" s="58"/>
      <c r="H7" s="58"/>
      <c r="I7" s="59"/>
      <c r="J7" s="59"/>
      <c r="K7" s="60"/>
      <c r="L7" s="60"/>
      <c r="M7" s="60"/>
      <c r="N7" s="60"/>
      <c r="O7" s="60"/>
      <c r="P7" s="61"/>
      <c r="Q7" s="62"/>
      <c r="R7" s="63"/>
      <c r="S7" s="63"/>
      <c r="T7" s="63"/>
      <c r="U7" s="63"/>
      <c r="V7" s="63"/>
      <c r="W7" s="63"/>
      <c r="X7" s="63"/>
    </row>
    <row r="8" spans="1:24" x14ac:dyDescent="0.2">
      <c r="A8" s="55">
        <v>7</v>
      </c>
      <c r="B8" s="54" t="str">
        <f>IF('Inf. z otwarcia'!B8="","",'Inf. z otwarcia'!B8)</f>
        <v>Zakład Naprawczy Aparatury Medycznej POLMED, 04-359 Warszawa Kobielska 17/28</v>
      </c>
      <c r="C8" s="58"/>
      <c r="D8" s="58"/>
      <c r="E8" s="58"/>
      <c r="F8" s="58"/>
      <c r="G8" s="58"/>
      <c r="H8" s="58"/>
      <c r="I8" s="59"/>
      <c r="J8" s="59"/>
      <c r="K8" s="60"/>
      <c r="L8" s="60"/>
      <c r="M8" s="60"/>
      <c r="N8" s="60"/>
      <c r="O8" s="60"/>
      <c r="P8" s="61"/>
      <c r="Q8" s="62"/>
      <c r="R8" s="63"/>
      <c r="S8" s="63"/>
      <c r="T8" s="63"/>
      <c r="U8" s="63"/>
      <c r="V8" s="63"/>
      <c r="W8" s="63"/>
      <c r="X8" s="63"/>
    </row>
    <row r="9" spans="1:24" x14ac:dyDescent="0.2">
      <c r="A9" s="55">
        <v>8</v>
      </c>
      <c r="B9" s="54" t="str">
        <f>IF('Inf. z otwarcia'!B9="","",'Inf. z otwarcia'!B9)</f>
        <v>Fresenius Kabi Polska Sp. z o.o., Al. Jerozolimskie 134, 02-305 Warszawa</v>
      </c>
      <c r="C9" s="58"/>
      <c r="D9" s="58"/>
      <c r="E9" s="58"/>
      <c r="F9" s="58"/>
      <c r="G9" s="58"/>
      <c r="H9" s="58"/>
      <c r="I9" s="59"/>
      <c r="J9" s="59"/>
      <c r="K9" s="60"/>
      <c r="L9" s="60"/>
      <c r="M9" s="60"/>
      <c r="N9" s="60"/>
      <c r="O9" s="60"/>
      <c r="P9" s="61"/>
      <c r="Q9" s="62"/>
      <c r="R9" s="63"/>
      <c r="S9" s="63"/>
      <c r="T9" s="63"/>
      <c r="U9" s="63"/>
      <c r="V9" s="63"/>
      <c r="W9" s="63"/>
      <c r="X9" s="63"/>
    </row>
    <row r="10" spans="1:24" x14ac:dyDescent="0.2">
      <c r="A10" s="55">
        <v>9</v>
      </c>
      <c r="B10" s="54" t="str">
        <f>IF('Inf. z otwarcia'!B10="","",'Inf. z otwarcia'!B10)</f>
        <v>Zakłady Techniki Medycznej, ul. Szyllinga 63, 30-433 Kraków</v>
      </c>
      <c r="C10" s="58"/>
      <c r="D10" s="58"/>
      <c r="E10" s="58"/>
      <c r="F10" s="58"/>
      <c r="G10" s="58"/>
      <c r="H10" s="58"/>
      <c r="I10" s="59"/>
      <c r="J10" s="59"/>
      <c r="K10" s="60"/>
      <c r="L10" s="60"/>
      <c r="M10" s="60"/>
      <c r="N10" s="60"/>
      <c r="O10" s="60"/>
      <c r="P10" s="61"/>
      <c r="Q10" s="62"/>
      <c r="R10" s="63"/>
      <c r="S10" s="63"/>
      <c r="T10" s="63"/>
      <c r="U10" s="63"/>
      <c r="V10" s="63"/>
      <c r="W10" s="63"/>
      <c r="X10" s="63"/>
    </row>
    <row r="11" spans="1:24" x14ac:dyDescent="0.2">
      <c r="A11" s="55">
        <v>10</v>
      </c>
      <c r="B11" s="54" t="str">
        <f>IF('Inf. z otwarcia'!B11="","",'Inf. z otwarcia'!B11)</f>
        <v>Medtronic Poland Sp. Z o. o., Ul. Polna 11, 00-633 Warszawa</v>
      </c>
      <c r="C11" s="58"/>
      <c r="D11" s="58"/>
      <c r="E11" s="58"/>
      <c r="F11" s="58"/>
      <c r="G11" s="58"/>
      <c r="H11" s="58"/>
      <c r="I11" s="59"/>
      <c r="J11" s="59"/>
      <c r="K11" s="60"/>
      <c r="L11" s="60"/>
      <c r="M11" s="60"/>
      <c r="N11" s="60"/>
      <c r="O11" s="60"/>
      <c r="P11" s="61"/>
      <c r="Q11" s="62"/>
      <c r="R11" s="63"/>
      <c r="S11" s="63"/>
      <c r="T11" s="63"/>
      <c r="U11" s="63"/>
      <c r="V11" s="63"/>
      <c r="W11" s="63"/>
      <c r="X11" s="63"/>
    </row>
    <row r="12" spans="1:24" x14ac:dyDescent="0.2">
      <c r="A12" s="55">
        <v>11</v>
      </c>
      <c r="B12" s="54" t="str">
        <f>IF('Inf. z otwarcia'!B12="","",'Inf. z otwarcia'!B12)</f>
        <v xml:space="preserve">Miro Sp. z o.o., Mińska 25B/U1, 03-808 Warszawa </v>
      </c>
      <c r="C12" s="58"/>
      <c r="D12" s="58"/>
      <c r="E12" s="58"/>
      <c r="F12" s="58"/>
      <c r="G12" s="58"/>
      <c r="H12" s="58"/>
      <c r="I12" s="59"/>
      <c r="J12" s="59"/>
      <c r="K12" s="60"/>
      <c r="L12" s="60"/>
      <c r="M12" s="60"/>
      <c r="N12" s="60"/>
      <c r="O12" s="60"/>
      <c r="P12" s="61"/>
      <c r="Q12" s="62"/>
      <c r="R12" s="63"/>
      <c r="S12" s="63"/>
      <c r="T12" s="63"/>
      <c r="U12" s="63"/>
      <c r="V12" s="63"/>
      <c r="W12" s="63"/>
      <c r="X12" s="63"/>
    </row>
    <row r="13" spans="1:24" x14ac:dyDescent="0.2">
      <c r="A13" s="55">
        <v>12</v>
      </c>
      <c r="B13" s="54" t="str">
        <f>IF('Inf. z otwarcia'!B13="","",'Inf. z otwarcia'!B13)</f>
        <v>PLS SERVICES Spółka z o.o., Rzędziany 22, 16-080 Tykocin</v>
      </c>
      <c r="C13" s="58"/>
      <c r="D13" s="58"/>
      <c r="E13" s="58"/>
      <c r="F13" s="58"/>
      <c r="G13" s="58"/>
      <c r="H13" s="58"/>
      <c r="I13" s="59"/>
      <c r="J13" s="59"/>
      <c r="K13" s="60"/>
      <c r="L13" s="60"/>
      <c r="M13" s="60"/>
      <c r="N13" s="60"/>
      <c r="O13" s="60"/>
      <c r="P13" s="61"/>
      <c r="Q13" s="62"/>
      <c r="R13" s="63"/>
      <c r="S13" s="63"/>
      <c r="T13" s="63"/>
      <c r="U13" s="63"/>
      <c r="V13" s="63"/>
      <c r="W13" s="63"/>
      <c r="X13" s="63"/>
    </row>
    <row r="14" spans="1:24" x14ac:dyDescent="0.2">
      <c r="A14" s="55">
        <v>13</v>
      </c>
      <c r="B14" s="54" t="str">
        <f>IF('Inf. z otwarcia'!B14="","",'Inf. z otwarcia'!B14)</f>
        <v>Bjeska sp. z o.o. sp. k., ul. Strzeszyńska 33, 60-479 Poznań</v>
      </c>
      <c r="C14" s="58"/>
      <c r="D14" s="58"/>
      <c r="E14" s="58"/>
      <c r="F14" s="58"/>
      <c r="G14" s="58"/>
      <c r="H14" s="58"/>
      <c r="I14" s="59"/>
      <c r="J14" s="59"/>
      <c r="K14" s="60"/>
      <c r="L14" s="60"/>
      <c r="M14" s="60"/>
      <c r="N14" s="60"/>
      <c r="O14" s="60"/>
      <c r="P14" s="61"/>
      <c r="Q14" s="62"/>
      <c r="R14" s="63"/>
      <c r="S14" s="63"/>
      <c r="T14" s="63"/>
      <c r="U14" s="63"/>
      <c r="V14" s="63"/>
      <c r="W14" s="63"/>
      <c r="X14" s="63"/>
    </row>
    <row r="15" spans="1:24" x14ac:dyDescent="0.2">
      <c r="A15" s="55">
        <v>14</v>
      </c>
      <c r="B15" s="54" t="str">
        <f>IF('Inf. z otwarcia'!B15="","",'Inf. z otwarcia'!B15)</f>
        <v>Entechmed sp. z o.o., 95-100 Zgierz, ul. Dzika 14</v>
      </c>
      <c r="C15" s="58"/>
      <c r="D15" s="58"/>
      <c r="E15" s="58"/>
      <c r="F15" s="58"/>
      <c r="G15" s="58"/>
      <c r="H15" s="58"/>
      <c r="I15" s="59"/>
      <c r="J15" s="59"/>
      <c r="K15" s="60"/>
      <c r="L15" s="60"/>
      <c r="M15" s="60"/>
      <c r="N15" s="60"/>
      <c r="O15" s="60"/>
      <c r="P15" s="61"/>
      <c r="Q15" s="62"/>
      <c r="R15" s="63"/>
      <c r="S15" s="63"/>
      <c r="T15" s="63"/>
      <c r="U15" s="63"/>
      <c r="V15" s="63"/>
      <c r="W15" s="63"/>
      <c r="X15" s="63"/>
    </row>
    <row r="16" spans="1:24" x14ac:dyDescent="0.2">
      <c r="A16" s="55">
        <v>15</v>
      </c>
      <c r="B16" s="54" t="str">
        <f>IF('Inf. z otwarcia'!B16="","",'Inf. z otwarcia'!B16)</f>
        <v>OPTA-TECH Sp. z o. o., Al. Komisji Edukacji Narodowej 36 lok. U211,
02-797 Warszawa</v>
      </c>
      <c r="C16" s="58"/>
      <c r="D16" s="58"/>
      <c r="E16" s="58"/>
      <c r="F16" s="58"/>
      <c r="G16" s="58"/>
      <c r="H16" s="58"/>
      <c r="I16" s="59"/>
      <c r="J16" s="59"/>
      <c r="K16" s="60"/>
      <c r="L16" s="60"/>
      <c r="M16" s="60"/>
      <c r="N16" s="60"/>
      <c r="O16" s="60"/>
      <c r="P16" s="61"/>
      <c r="Q16" s="62"/>
      <c r="R16" s="63"/>
      <c r="S16" s="63"/>
      <c r="T16" s="63"/>
      <c r="U16" s="63"/>
      <c r="V16" s="63"/>
      <c r="W16" s="63"/>
      <c r="X16" s="63"/>
    </row>
    <row r="17" spans="1:24" x14ac:dyDescent="0.2">
      <c r="A17" s="55">
        <v>16</v>
      </c>
      <c r="B17" s="54" t="str">
        <f>IF('Inf. z otwarcia'!B17="","",'Inf. z otwarcia'!B17)</f>
        <v>MDS Cardio Sp. z o.o., ul. Transportowców 11, 02-858 Warszawa</v>
      </c>
      <c r="C17" s="58"/>
      <c r="D17" s="58"/>
      <c r="E17" s="58"/>
      <c r="F17" s="58"/>
      <c r="G17" s="58"/>
      <c r="H17" s="58"/>
      <c r="I17" s="59"/>
      <c r="J17" s="59"/>
      <c r="K17" s="60"/>
      <c r="L17" s="60"/>
      <c r="M17" s="60"/>
      <c r="N17" s="60"/>
      <c r="O17" s="60"/>
      <c r="P17" s="61"/>
      <c r="Q17" s="62"/>
      <c r="R17" s="63"/>
      <c r="S17" s="63"/>
      <c r="T17" s="63"/>
      <c r="U17" s="63"/>
      <c r="V17" s="63"/>
      <c r="W17" s="63"/>
      <c r="X17" s="63"/>
    </row>
    <row r="18" spans="1:24" x14ac:dyDescent="0.2">
      <c r="A18" s="55">
        <v>17</v>
      </c>
      <c r="B18" s="54" t="str">
        <f>IF('Inf. z otwarcia'!B18="","",'Inf. z otwarcia'!B18)</f>
        <v>ArjoHuntleigh Polska Sp. z o.o., ul. Ks. Piotra Wawrzyniaka 2
62-052 Komorniki</v>
      </c>
      <c r="C18" s="58"/>
      <c r="D18" s="58"/>
      <c r="E18" s="58"/>
      <c r="F18" s="58"/>
      <c r="G18" s="58"/>
      <c r="H18" s="58"/>
      <c r="I18" s="59"/>
      <c r="J18" s="59"/>
      <c r="K18" s="60"/>
      <c r="L18" s="60"/>
      <c r="M18" s="60"/>
      <c r="N18" s="60"/>
      <c r="O18" s="60"/>
      <c r="P18" s="61"/>
      <c r="Q18" s="62"/>
      <c r="R18" s="63"/>
      <c r="S18" s="63"/>
      <c r="T18" s="63"/>
      <c r="U18" s="63"/>
      <c r="V18" s="63"/>
      <c r="W18" s="63"/>
      <c r="X18" s="63"/>
    </row>
    <row r="19" spans="1:24" x14ac:dyDescent="0.2">
      <c r="A19" s="55">
        <v>18</v>
      </c>
      <c r="B19" s="54" t="str">
        <f>IF('Inf. z otwarcia'!B19="","",'Inf. z otwarcia'!B19)</f>
        <v>TDZ Technika dla zdrowia sp. z.o.o, ul. Lustrzana 6A , 01-342 Warszawa</v>
      </c>
      <c r="C19" s="58"/>
      <c r="D19" s="58"/>
      <c r="E19" s="58"/>
      <c r="F19" s="58"/>
      <c r="G19" s="58"/>
      <c r="H19" s="58"/>
      <c r="I19" s="59"/>
      <c r="J19" s="59"/>
      <c r="K19" s="60"/>
      <c r="L19" s="60"/>
      <c r="M19" s="60"/>
      <c r="N19" s="60"/>
      <c r="O19" s="60"/>
      <c r="P19" s="61"/>
      <c r="Q19" s="62"/>
      <c r="R19" s="63"/>
      <c r="S19" s="63"/>
      <c r="T19" s="63"/>
      <c r="U19" s="63"/>
      <c r="V19" s="63"/>
      <c r="W19" s="63"/>
      <c r="X19" s="63"/>
    </row>
    <row r="20" spans="1:24" x14ac:dyDescent="0.2">
      <c r="A20" s="55">
        <v>19</v>
      </c>
      <c r="B20" s="54" t="str">
        <f>IF('Inf. z otwarcia'!B20="","",'Inf. z otwarcia'!B20)</f>
        <v>GETINGE POLSKA SP. Z O.O., UL. ŻWIRKI I WIGURY 18, 02-092 WARSZAWA</v>
      </c>
      <c r="C20" s="58"/>
      <c r="D20" s="58"/>
      <c r="E20" s="58"/>
      <c r="F20" s="58"/>
      <c r="G20" s="58"/>
      <c r="H20" s="58"/>
      <c r="I20" s="59"/>
      <c r="J20" s="59"/>
      <c r="K20" s="60"/>
      <c r="L20" s="60"/>
      <c r="M20" s="60"/>
      <c r="N20" s="60"/>
      <c r="O20" s="60"/>
      <c r="P20" s="61"/>
      <c r="Q20" s="62"/>
      <c r="R20" s="63"/>
      <c r="S20" s="63"/>
      <c r="T20" s="63"/>
      <c r="U20" s="63"/>
      <c r="V20" s="63"/>
      <c r="W20" s="63"/>
      <c r="X20" s="63"/>
    </row>
    <row r="21" spans="1:24" x14ac:dyDescent="0.2">
      <c r="A21" s="55">
        <v>20</v>
      </c>
      <c r="B21" s="54" t="str">
        <f>IF('Inf. z otwarcia'!B21="","",'Inf. z otwarcia'!B21)</f>
        <v>Koperwas Grzegorz, Doradztwo, Szkolenia, Serwis, Strzeszewskiego 17/36, 20 – 153 Lublin</v>
      </c>
      <c r="C21" s="58"/>
      <c r="D21" s="58"/>
      <c r="E21" s="58"/>
      <c r="F21" s="58"/>
      <c r="G21" s="58"/>
      <c r="H21" s="58"/>
      <c r="I21" s="59"/>
      <c r="J21" s="59"/>
      <c r="K21" s="60"/>
      <c r="L21" s="60"/>
      <c r="M21" s="60"/>
      <c r="N21" s="60"/>
      <c r="O21" s="60"/>
      <c r="P21" s="61"/>
      <c r="Q21" s="62"/>
      <c r="R21" s="63"/>
      <c r="S21" s="63"/>
      <c r="T21" s="63"/>
      <c r="U21" s="63"/>
      <c r="V21" s="63"/>
      <c r="W21" s="63"/>
      <c r="X21" s="63"/>
    </row>
    <row r="22" spans="1:24" x14ac:dyDescent="0.2">
      <c r="A22" s="55">
        <v>21</v>
      </c>
      <c r="B22" s="54" t="str">
        <f>IF('Inf. z otwarcia'!B22="","",'Inf. z otwarcia'!B22)</f>
        <v>BIAMEDITEK SP. Z O.O., UL. ELEWATORSKA 58, 15-620 BIAŁYSTOK</v>
      </c>
      <c r="C22" s="58"/>
      <c r="D22" s="58"/>
      <c r="E22" s="58"/>
      <c r="F22" s="58"/>
      <c r="G22" s="58"/>
      <c r="H22" s="58"/>
      <c r="I22" s="59"/>
      <c r="J22" s="59"/>
      <c r="K22" s="60"/>
      <c r="L22" s="60"/>
      <c r="M22" s="60"/>
      <c r="N22" s="60"/>
      <c r="O22" s="60"/>
      <c r="P22" s="61"/>
      <c r="Q22" s="62"/>
      <c r="R22" s="63"/>
      <c r="S22" s="63"/>
      <c r="T22" s="63"/>
      <c r="U22" s="63"/>
      <c r="V22" s="63"/>
      <c r="W22" s="63"/>
      <c r="X22" s="63"/>
    </row>
    <row r="23" spans="1:24" x14ac:dyDescent="0.2">
      <c r="A23" s="55">
        <v>22</v>
      </c>
      <c r="B23" s="54" t="str">
        <f>IF('Inf. z otwarcia'!B23="","",'Inf. z otwarcia'!B23)</f>
        <v>APLIMED S.C. Jacek Pieniążek. Sławomir Śliwa, Iwo Cyboran, Lednica Górna 514 A, 32-020 Lednica Górna</v>
      </c>
      <c r="C23" s="58"/>
      <c r="D23" s="58"/>
      <c r="E23" s="58"/>
      <c r="F23" s="58"/>
      <c r="G23" s="58"/>
      <c r="H23" s="58"/>
      <c r="I23" s="59"/>
      <c r="J23" s="59"/>
      <c r="K23" s="60"/>
      <c r="L23" s="60"/>
      <c r="M23" s="60"/>
      <c r="N23" s="60"/>
      <c r="O23" s="60"/>
      <c r="P23" s="61"/>
      <c r="Q23" s="62"/>
      <c r="R23" s="63"/>
      <c r="S23" s="63"/>
      <c r="T23" s="63"/>
      <c r="U23" s="63"/>
      <c r="V23" s="63"/>
      <c r="W23" s="63"/>
      <c r="X23" s="63"/>
    </row>
    <row r="24" spans="1:24" x14ac:dyDescent="0.2">
      <c r="A24" s="55">
        <v>23</v>
      </c>
      <c r="B24" s="54" t="str">
        <f>IF('Inf. z otwarcia'!B24="","",'Inf. z otwarcia'!B24)</f>
        <v>MEDIRES Konrad Solak, Bratkowice 808R, 36-055 Bratkowice</v>
      </c>
      <c r="C24" s="58"/>
      <c r="D24" s="58"/>
      <c r="E24" s="58"/>
      <c r="F24" s="58"/>
      <c r="G24" s="58"/>
      <c r="H24" s="58"/>
      <c r="I24" s="59"/>
      <c r="J24" s="59"/>
      <c r="K24" s="60"/>
      <c r="L24" s="60"/>
      <c r="M24" s="60"/>
      <c r="N24" s="60"/>
      <c r="O24" s="60"/>
      <c r="P24" s="61"/>
      <c r="Q24" s="62"/>
      <c r="R24" s="63"/>
      <c r="S24" s="63"/>
      <c r="T24" s="63"/>
      <c r="U24" s="63"/>
      <c r="V24" s="63"/>
      <c r="W24" s="63"/>
      <c r="X24" s="63"/>
    </row>
    <row r="25" spans="1:24" x14ac:dyDescent="0.2">
      <c r="A25" s="55">
        <v>24</v>
      </c>
      <c r="B25" s="54" t="str">
        <f>IF('Inf. z otwarcia'!B25="","",'Inf. z otwarcia'!B25)</f>
        <v/>
      </c>
      <c r="C25" s="58"/>
      <c r="D25" s="58"/>
      <c r="E25" s="58"/>
      <c r="F25" s="58"/>
      <c r="G25" s="58"/>
      <c r="H25" s="58"/>
      <c r="I25" s="59"/>
      <c r="J25" s="59"/>
      <c r="K25" s="60"/>
      <c r="L25" s="60"/>
      <c r="M25" s="60"/>
      <c r="N25" s="60"/>
      <c r="O25" s="60"/>
      <c r="P25" s="61"/>
      <c r="Q25" s="62"/>
      <c r="R25" s="63"/>
      <c r="S25" s="63"/>
      <c r="T25" s="63"/>
      <c r="U25" s="63"/>
      <c r="V25" s="63"/>
      <c r="W25" s="63"/>
      <c r="X25" s="63"/>
    </row>
    <row r="26" spans="1:24" x14ac:dyDescent="0.2">
      <c r="A26" s="55">
        <v>25</v>
      </c>
      <c r="B26" s="54" t="str">
        <f>IF('Inf. z otwarcia'!B26="","",'Inf. z otwarcia'!B26)</f>
        <v/>
      </c>
      <c r="C26" s="58"/>
      <c r="D26" s="58"/>
      <c r="E26" s="58"/>
      <c r="F26" s="58"/>
      <c r="G26" s="58"/>
      <c r="H26" s="58"/>
      <c r="I26" s="59"/>
      <c r="J26" s="59"/>
      <c r="K26" s="60"/>
      <c r="L26" s="60"/>
      <c r="M26" s="60"/>
      <c r="N26" s="60"/>
      <c r="O26" s="60"/>
      <c r="P26" s="61"/>
      <c r="Q26" s="62"/>
      <c r="R26" s="63"/>
      <c r="S26" s="63"/>
      <c r="T26" s="63"/>
      <c r="U26" s="63"/>
      <c r="V26" s="63"/>
      <c r="W26" s="63"/>
      <c r="X26" s="63"/>
    </row>
    <row r="27" spans="1:24" x14ac:dyDescent="0.2">
      <c r="A27" s="55">
        <v>26</v>
      </c>
      <c r="B27" s="54" t="str">
        <f>IF('Inf. z otwarcia'!B27="","",'Inf. z otwarcia'!B27)</f>
        <v/>
      </c>
      <c r="C27" s="58"/>
      <c r="D27" s="58"/>
      <c r="E27" s="58"/>
      <c r="F27" s="58"/>
      <c r="G27" s="58"/>
      <c r="H27" s="58"/>
      <c r="I27" s="59"/>
      <c r="J27" s="59"/>
      <c r="K27" s="60"/>
      <c r="L27" s="60"/>
      <c r="M27" s="60"/>
      <c r="N27" s="60"/>
      <c r="O27" s="60"/>
      <c r="P27" s="61"/>
      <c r="Q27" s="62"/>
      <c r="R27" s="63"/>
      <c r="S27" s="63"/>
      <c r="T27" s="63"/>
      <c r="U27" s="63"/>
      <c r="V27" s="63"/>
      <c r="W27" s="63"/>
      <c r="X27" s="63"/>
    </row>
    <row r="28" spans="1:24" x14ac:dyDescent="0.2">
      <c r="A28" s="55">
        <v>27</v>
      </c>
      <c r="B28" s="54" t="str">
        <f>IF('Inf. z otwarcia'!B28="","",'Inf. z otwarcia'!B28)</f>
        <v/>
      </c>
      <c r="C28" s="58"/>
      <c r="D28" s="58"/>
      <c r="E28" s="58"/>
      <c r="F28" s="58"/>
      <c r="G28" s="58"/>
      <c r="H28" s="58"/>
      <c r="I28" s="59"/>
      <c r="J28" s="59"/>
      <c r="K28" s="60"/>
      <c r="L28" s="60"/>
      <c r="M28" s="60"/>
      <c r="N28" s="60"/>
      <c r="O28" s="60"/>
      <c r="P28" s="61"/>
      <c r="Q28" s="62"/>
      <c r="R28" s="63"/>
      <c r="S28" s="63"/>
      <c r="T28" s="63"/>
      <c r="U28" s="63"/>
      <c r="V28" s="63"/>
      <c r="W28" s="63"/>
      <c r="X28" s="63"/>
    </row>
    <row r="29" spans="1:24" x14ac:dyDescent="0.2">
      <c r="A29" s="55">
        <v>28</v>
      </c>
      <c r="B29" s="54" t="str">
        <f>IF('Inf. z otwarcia'!B29="","",'Inf. z otwarcia'!B29)</f>
        <v/>
      </c>
      <c r="C29" s="58"/>
      <c r="D29" s="58"/>
      <c r="E29" s="58"/>
      <c r="F29" s="58"/>
      <c r="G29" s="58"/>
      <c r="H29" s="58"/>
      <c r="I29" s="59"/>
      <c r="J29" s="59"/>
      <c r="K29" s="60"/>
      <c r="L29" s="60"/>
      <c r="M29" s="60"/>
      <c r="N29" s="60"/>
      <c r="O29" s="60"/>
      <c r="P29" s="61"/>
      <c r="Q29" s="62"/>
      <c r="R29" s="63"/>
      <c r="S29" s="63"/>
      <c r="T29" s="63"/>
      <c r="U29" s="63"/>
      <c r="V29" s="63"/>
      <c r="W29" s="63"/>
      <c r="X29" s="63"/>
    </row>
    <row r="30" spans="1:24" x14ac:dyDescent="0.2">
      <c r="A30" s="55">
        <v>29</v>
      </c>
      <c r="B30" s="54" t="str">
        <f>IF('Inf. z otwarcia'!B30="","",'Inf. z otwarcia'!B30)</f>
        <v/>
      </c>
      <c r="C30" s="58"/>
      <c r="D30" s="58"/>
      <c r="E30" s="58"/>
      <c r="F30" s="58"/>
      <c r="G30" s="58"/>
      <c r="H30" s="58"/>
      <c r="I30" s="59"/>
      <c r="J30" s="59"/>
      <c r="K30" s="60"/>
      <c r="L30" s="60"/>
      <c r="M30" s="60"/>
      <c r="N30" s="60"/>
      <c r="O30" s="60"/>
      <c r="P30" s="61"/>
      <c r="Q30" s="62"/>
      <c r="R30" s="63"/>
      <c r="S30" s="63"/>
      <c r="T30" s="63"/>
      <c r="U30" s="63"/>
      <c r="V30" s="63"/>
      <c r="W30" s="63"/>
      <c r="X30" s="63"/>
    </row>
    <row r="31" spans="1:24" x14ac:dyDescent="0.2">
      <c r="A31" s="55">
        <v>30</v>
      </c>
      <c r="B31" s="54" t="str">
        <f>IF('Inf. z otwarcia'!B31="","",'Inf. z otwarcia'!B31)</f>
        <v/>
      </c>
      <c r="C31" s="58"/>
      <c r="D31" s="58"/>
      <c r="E31" s="58"/>
      <c r="F31" s="58"/>
      <c r="G31" s="58"/>
      <c r="H31" s="58"/>
      <c r="I31" s="59"/>
      <c r="J31" s="59"/>
      <c r="K31" s="60"/>
      <c r="L31" s="60"/>
      <c r="M31" s="60"/>
      <c r="N31" s="60"/>
      <c r="O31" s="60"/>
      <c r="P31" s="61"/>
      <c r="Q31" s="62"/>
      <c r="R31" s="63"/>
      <c r="S31" s="63"/>
      <c r="T31" s="63"/>
      <c r="U31" s="63"/>
      <c r="V31" s="63"/>
      <c r="W31" s="63"/>
      <c r="X31" s="63"/>
    </row>
    <row r="32" spans="1:24" x14ac:dyDescent="0.2">
      <c r="A32" s="55">
        <v>31</v>
      </c>
      <c r="B32" s="54" t="str">
        <f>IF('Inf. z otwarcia'!B32="","",'Inf. z otwarcia'!B32)</f>
        <v/>
      </c>
      <c r="C32" s="58"/>
      <c r="D32" s="58"/>
      <c r="E32" s="58"/>
      <c r="F32" s="58"/>
      <c r="G32" s="58"/>
      <c r="H32" s="58"/>
      <c r="I32" s="59"/>
      <c r="J32" s="59"/>
      <c r="K32" s="60"/>
      <c r="L32" s="60"/>
      <c r="M32" s="60"/>
      <c r="N32" s="60"/>
      <c r="O32" s="60"/>
      <c r="P32" s="61"/>
      <c r="Q32" s="62"/>
      <c r="R32" s="63"/>
      <c r="S32" s="63"/>
      <c r="T32" s="63"/>
      <c r="U32" s="63"/>
      <c r="V32" s="63"/>
      <c r="W32" s="63"/>
      <c r="X32" s="63"/>
    </row>
    <row r="33" spans="1:24" x14ac:dyDescent="0.2">
      <c r="A33" s="55">
        <v>32</v>
      </c>
      <c r="B33" s="54" t="str">
        <f>IF('Inf. z otwarcia'!B33="","",'Inf. z otwarcia'!B33)</f>
        <v/>
      </c>
      <c r="C33" s="58"/>
      <c r="D33" s="58"/>
      <c r="E33" s="58"/>
      <c r="F33" s="58"/>
      <c r="G33" s="58"/>
      <c r="H33" s="58"/>
      <c r="I33" s="59"/>
      <c r="J33" s="59"/>
      <c r="K33" s="60"/>
      <c r="L33" s="60"/>
      <c r="M33" s="60"/>
      <c r="N33" s="60"/>
      <c r="O33" s="60"/>
      <c r="P33" s="61"/>
      <c r="Q33" s="62"/>
      <c r="R33" s="63"/>
      <c r="S33" s="63"/>
      <c r="T33" s="63"/>
      <c r="U33" s="63"/>
      <c r="V33" s="63"/>
      <c r="W33" s="63"/>
      <c r="X33" s="63"/>
    </row>
    <row r="34" spans="1:24" x14ac:dyDescent="0.2">
      <c r="A34" s="55">
        <v>33</v>
      </c>
      <c r="B34" s="54" t="str">
        <f>IF('Inf. z otwarcia'!B34="","",'Inf. z otwarcia'!B34)</f>
        <v/>
      </c>
      <c r="C34" s="58"/>
      <c r="D34" s="58"/>
      <c r="E34" s="58"/>
      <c r="F34" s="58"/>
      <c r="G34" s="58"/>
      <c r="H34" s="58"/>
      <c r="I34" s="59"/>
      <c r="J34" s="59"/>
      <c r="K34" s="60"/>
      <c r="L34" s="60"/>
      <c r="M34" s="60"/>
      <c r="N34" s="60"/>
      <c r="O34" s="60"/>
      <c r="P34" s="61"/>
      <c r="Q34" s="62"/>
      <c r="R34" s="63"/>
      <c r="S34" s="63"/>
      <c r="T34" s="63"/>
      <c r="U34" s="63"/>
      <c r="V34" s="63"/>
      <c r="W34" s="63"/>
      <c r="X34" s="63"/>
    </row>
    <row r="35" spans="1:24" x14ac:dyDescent="0.2">
      <c r="A35" s="55">
        <v>34</v>
      </c>
      <c r="B35" s="54" t="str">
        <f>IF('Inf. z otwarcia'!B35="","",'Inf. z otwarcia'!B35)</f>
        <v/>
      </c>
      <c r="C35" s="58"/>
      <c r="D35" s="58"/>
      <c r="E35" s="58"/>
      <c r="F35" s="58"/>
      <c r="G35" s="58"/>
      <c r="H35" s="58"/>
      <c r="I35" s="59"/>
      <c r="J35" s="59"/>
      <c r="K35" s="60"/>
      <c r="L35" s="60"/>
      <c r="M35" s="60"/>
      <c r="N35" s="60"/>
      <c r="O35" s="60"/>
      <c r="P35" s="61"/>
      <c r="Q35" s="62"/>
      <c r="R35" s="63"/>
      <c r="S35" s="63"/>
      <c r="T35" s="63"/>
      <c r="U35" s="63"/>
      <c r="V35" s="63"/>
      <c r="W35" s="63"/>
      <c r="X35" s="63"/>
    </row>
    <row r="36" spans="1:24" x14ac:dyDescent="0.2">
      <c r="A36" s="55">
        <v>35</v>
      </c>
      <c r="B36" s="54" t="str">
        <f>IF('Inf. z otwarcia'!B36="","",'Inf. z otwarcia'!B36)</f>
        <v/>
      </c>
      <c r="C36" s="58"/>
      <c r="D36" s="58"/>
      <c r="E36" s="58"/>
      <c r="F36" s="58"/>
      <c r="G36" s="58"/>
      <c r="H36" s="58"/>
      <c r="I36" s="59"/>
      <c r="J36" s="59"/>
      <c r="K36" s="60"/>
      <c r="L36" s="60"/>
      <c r="M36" s="60"/>
      <c r="N36" s="60"/>
      <c r="O36" s="60"/>
      <c r="P36" s="61"/>
      <c r="Q36" s="62"/>
      <c r="R36" s="63"/>
      <c r="S36" s="63"/>
      <c r="T36" s="63"/>
      <c r="U36" s="63"/>
      <c r="V36" s="63"/>
      <c r="W36" s="63"/>
      <c r="X36" s="63"/>
    </row>
    <row r="37" spans="1:24" x14ac:dyDescent="0.2">
      <c r="A37" s="55">
        <v>36</v>
      </c>
      <c r="B37" s="54" t="str">
        <f>IF('Inf. z otwarcia'!B37="","",'Inf. z otwarcia'!B37)</f>
        <v/>
      </c>
      <c r="C37" s="58"/>
      <c r="D37" s="58"/>
      <c r="E37" s="58"/>
      <c r="F37" s="58"/>
      <c r="G37" s="58"/>
      <c r="H37" s="58"/>
      <c r="I37" s="59"/>
      <c r="J37" s="59"/>
      <c r="K37" s="60"/>
      <c r="L37" s="60"/>
      <c r="M37" s="60"/>
      <c r="N37" s="60"/>
      <c r="O37" s="60"/>
      <c r="P37" s="61"/>
      <c r="Q37" s="62"/>
      <c r="R37" s="63"/>
      <c r="S37" s="63"/>
      <c r="T37" s="63"/>
      <c r="U37" s="63"/>
      <c r="V37" s="63"/>
      <c r="W37" s="63"/>
      <c r="X37" s="63"/>
    </row>
    <row r="38" spans="1:24" x14ac:dyDescent="0.2">
      <c r="A38" s="55">
        <v>37</v>
      </c>
      <c r="B38" s="54" t="str">
        <f>IF('Inf. z otwarcia'!B38="","",'Inf. z otwarcia'!B38)</f>
        <v/>
      </c>
      <c r="C38" s="58"/>
      <c r="D38" s="58"/>
      <c r="E38" s="58"/>
      <c r="F38" s="58"/>
      <c r="G38" s="58"/>
      <c r="H38" s="58"/>
      <c r="I38" s="59"/>
      <c r="J38" s="59"/>
      <c r="K38" s="60"/>
      <c r="L38" s="60"/>
      <c r="M38" s="60"/>
      <c r="N38" s="60"/>
      <c r="O38" s="60"/>
      <c r="P38" s="61"/>
      <c r="Q38" s="62"/>
      <c r="R38" s="63"/>
      <c r="S38" s="63"/>
      <c r="T38" s="63"/>
      <c r="U38" s="63"/>
      <c r="V38" s="63"/>
      <c r="W38" s="63"/>
      <c r="X38" s="63"/>
    </row>
    <row r="39" spans="1:24" x14ac:dyDescent="0.2">
      <c r="A39" s="55">
        <v>38</v>
      </c>
      <c r="B39" s="54" t="str">
        <f>IF('Inf. z otwarcia'!B39="","",'Inf. z otwarcia'!B39)</f>
        <v/>
      </c>
      <c r="C39" s="58"/>
      <c r="D39" s="58"/>
      <c r="E39" s="58"/>
      <c r="F39" s="58"/>
      <c r="G39" s="58"/>
      <c r="H39" s="58"/>
      <c r="I39" s="59"/>
      <c r="J39" s="59"/>
      <c r="K39" s="60"/>
      <c r="L39" s="60"/>
      <c r="M39" s="60"/>
      <c r="N39" s="60"/>
      <c r="O39" s="60"/>
      <c r="P39" s="61"/>
      <c r="Q39" s="62"/>
      <c r="R39" s="63"/>
      <c r="S39" s="63"/>
      <c r="T39" s="63"/>
      <c r="U39" s="63"/>
      <c r="V39" s="63"/>
      <c r="W39" s="63"/>
      <c r="X39" s="63"/>
    </row>
    <row r="40" spans="1:24" x14ac:dyDescent="0.2">
      <c r="A40" s="55">
        <v>39</v>
      </c>
      <c r="B40" s="54" t="str">
        <f>IF('Inf. z otwarcia'!B40="","",'Inf. z otwarcia'!B40)</f>
        <v/>
      </c>
      <c r="C40" s="58"/>
      <c r="D40" s="58"/>
      <c r="E40" s="58"/>
      <c r="F40" s="58"/>
      <c r="G40" s="58"/>
      <c r="H40" s="58"/>
      <c r="I40" s="59"/>
      <c r="J40" s="59"/>
      <c r="K40" s="60"/>
      <c r="L40" s="60"/>
      <c r="M40" s="60"/>
      <c r="N40" s="60"/>
      <c r="O40" s="60"/>
      <c r="P40" s="61"/>
      <c r="Q40" s="62"/>
      <c r="R40" s="63"/>
      <c r="S40" s="63"/>
      <c r="T40" s="63"/>
      <c r="U40" s="63"/>
      <c r="V40" s="63"/>
      <c r="W40" s="63"/>
      <c r="X40" s="63"/>
    </row>
    <row r="41" spans="1:24" x14ac:dyDescent="0.2">
      <c r="A41" s="55">
        <v>40</v>
      </c>
      <c r="B41" s="54" t="str">
        <f>IF('Inf. z otwarcia'!B41="","",'Inf. z otwarcia'!B41)</f>
        <v/>
      </c>
      <c r="C41" s="58"/>
      <c r="D41" s="58"/>
      <c r="E41" s="58"/>
      <c r="F41" s="58"/>
      <c r="G41" s="58"/>
      <c r="H41" s="58"/>
      <c r="I41" s="59"/>
      <c r="J41" s="59"/>
      <c r="K41" s="60"/>
      <c r="L41" s="60"/>
      <c r="M41" s="60"/>
      <c r="N41" s="60"/>
      <c r="O41" s="60"/>
      <c r="P41" s="61"/>
      <c r="Q41" s="62"/>
      <c r="R41" s="63"/>
      <c r="S41" s="63"/>
      <c r="T41" s="63"/>
      <c r="U41" s="63"/>
      <c r="V41" s="63"/>
      <c r="W41" s="63"/>
      <c r="X41" s="63"/>
    </row>
    <row r="42" spans="1:24" x14ac:dyDescent="0.2">
      <c r="A42" s="55">
        <v>41</v>
      </c>
      <c r="B42" s="54" t="str">
        <f>IF('Inf. z otwarcia'!B42="","",'Inf. z otwarcia'!B42)</f>
        <v/>
      </c>
      <c r="C42" s="58"/>
      <c r="D42" s="58"/>
      <c r="E42" s="58"/>
      <c r="F42" s="58"/>
      <c r="G42" s="58"/>
      <c r="H42" s="58"/>
      <c r="I42" s="59"/>
      <c r="J42" s="59"/>
      <c r="K42" s="60"/>
      <c r="L42" s="60"/>
      <c r="M42" s="60"/>
      <c r="N42" s="60"/>
      <c r="O42" s="60"/>
      <c r="P42" s="61"/>
      <c r="Q42" s="62"/>
      <c r="R42" s="63"/>
      <c r="S42" s="63"/>
      <c r="T42" s="63"/>
      <c r="U42" s="63"/>
      <c r="V42" s="63"/>
      <c r="W42" s="63"/>
      <c r="X42" s="6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>
      <selection activeCell="H17" sqref="H17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1</vt:i4>
      </vt:variant>
    </vt:vector>
  </HeadingPairs>
  <TitlesOfParts>
    <vt:vector size="5" baseType="lpstr">
      <vt:lpstr>Inf. z otwarcia</vt:lpstr>
      <vt:lpstr>Wadium</vt:lpstr>
      <vt:lpstr>Ocena JEDZ</vt:lpstr>
      <vt:lpstr>Przesunięcie środków</vt:lpstr>
      <vt:lpstr>'Inf. z otwarcia'!Tytuły_wydruku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Szpital Spec. im. J. Dietla w Krakowie;Adam Konik</dc:creator>
  <cp:lastModifiedBy>Anna Winiarska</cp:lastModifiedBy>
  <cp:lastPrinted>2024-03-13T11:08:43Z</cp:lastPrinted>
  <dcterms:created xsi:type="dcterms:W3CDTF">2014-02-20T07:56:32Z</dcterms:created>
  <dcterms:modified xsi:type="dcterms:W3CDTF">2024-03-13T11:53:57Z</dcterms:modified>
</cp:coreProperties>
</file>