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680" tabRatio="618" activeTab="0"/>
  </bookViews>
  <sheets>
    <sheet name="Zał. 1" sheetId="1" r:id="rId1"/>
    <sheet name="Arkusz1" sheetId="2" r:id="rId2"/>
  </sheets>
  <definedNames>
    <definedName name="_xlnm.Print_Area" localSheetId="0">'Zał. 1'!$A$1:$E$9</definedName>
  </definedNames>
  <calcPr fullCalcOnLoad="1"/>
</workbook>
</file>

<file path=xl/sharedStrings.xml><?xml version="1.0" encoding="utf-8"?>
<sst xmlns="http://schemas.openxmlformats.org/spreadsheetml/2006/main" count="41" uniqueCount="37">
  <si>
    <t>L.p.</t>
  </si>
  <si>
    <t>j.m.</t>
  </si>
  <si>
    <t>Uzupełnienie ubytków w drogach przy użyciu kruszywa łamanego (zakup i dostarczenie, wysypanie i rozciągnięcie, rozgarnięcie, wyprofilowanie i zagęszczenia kruszywa łamanego stabilizowanego mechanicznie), gr. po zagęszczeniu  4 cm</t>
  </si>
  <si>
    <t>4.</t>
  </si>
  <si>
    <t>3.</t>
  </si>
  <si>
    <t>2.</t>
  </si>
  <si>
    <t>1.</t>
  </si>
  <si>
    <t>Uzupełnienie ubytków w drogach przy użyciu gruzu betonowego i żwiru (zakup i dostarczenie, wysypanie i rozciągnięcie, rozgarnięcie, wyprofilowanie i zagęszczenia gruzu betonowego i żwiru), gr. po zagęszczeniu  6 cm</t>
  </si>
  <si>
    <t>Nazwa czynności</t>
  </si>
  <si>
    <r>
      <t>m</t>
    </r>
    <r>
      <rPr>
        <sz val="10"/>
        <rFont val="Czcionka tekstu podstawowego"/>
        <family val="0"/>
      </rPr>
      <t>²</t>
    </r>
  </si>
  <si>
    <t xml:space="preserve">Równanie dróg </t>
  </si>
  <si>
    <t xml:space="preserve">Wałowanie dróg </t>
  </si>
  <si>
    <t>Szacunkowa powierzchni  dróg wymagających remontu</t>
  </si>
  <si>
    <t>PRZEDMIAR ROBÓT  - CZĘŚĆ POŁUDNIOWA</t>
  </si>
  <si>
    <t>Luzino</t>
  </si>
  <si>
    <t>Kochanowo</t>
  </si>
  <si>
    <t>Zelewo</t>
  </si>
  <si>
    <t>Zielnowo</t>
  </si>
  <si>
    <t>Wyszecino</t>
  </si>
  <si>
    <t>Tępcz</t>
  </si>
  <si>
    <t>Milwino</t>
  </si>
  <si>
    <t>Sychowo</t>
  </si>
  <si>
    <t>Dąbrówka</t>
  </si>
  <si>
    <t>Robakowo</t>
  </si>
  <si>
    <t>m2</t>
  </si>
  <si>
    <t>Barłomino</t>
  </si>
  <si>
    <t>suma</t>
  </si>
  <si>
    <t>równanie</t>
  </si>
  <si>
    <t>wałowanie</t>
  </si>
  <si>
    <t>kruszywo</t>
  </si>
  <si>
    <t>gruz</t>
  </si>
  <si>
    <t>Kębłowo</t>
  </si>
  <si>
    <t xml:space="preserve">kruszywo </t>
  </si>
  <si>
    <t>brutto</t>
  </si>
  <si>
    <t>netto</t>
  </si>
  <si>
    <t>pólnoc</t>
  </si>
  <si>
    <t>południe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</si>
</sst>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%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i/>
      <sz val="11"/>
      <name val="Arial CE"/>
      <family val="2"/>
    </font>
    <font>
      <sz val="10"/>
      <color indexed="8"/>
      <name val="Arial CE"/>
      <family val="2"/>
    </font>
    <font>
      <sz val="11"/>
      <name val="Times New Roman"/>
      <family val="1"/>
    </font>
    <font>
      <sz val="8"/>
      <name val="Arial CE"/>
      <family val="2"/>
    </font>
    <font>
      <b/>
      <sz val="12"/>
      <name val="Arial CE"/>
      <family val="0"/>
    </font>
    <font>
      <i/>
      <sz val="8"/>
      <name val="Times New Roman"/>
      <family val="1"/>
    </font>
    <font>
      <i/>
      <sz val="10"/>
      <name val="Arial CE"/>
      <family val="0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10" xfId="51" applyFont="1" applyBorder="1" applyAlignment="1">
      <alignment horizontal="center" vertical="top" wrapText="1"/>
      <protection/>
    </xf>
    <xf numFmtId="0" fontId="5" fillId="0" borderId="10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3" fillId="0" borderId="0" xfId="51" applyFont="1" applyBorder="1" applyAlignment="1">
      <alignment vertical="center" wrapText="1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51" applyFont="1" applyBorder="1" applyAlignment="1">
      <alignment horizontal="center" vertical="center" wrapText="1"/>
      <protection/>
    </xf>
    <xf numFmtId="3" fontId="1" fillId="33" borderId="10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136" zoomScaleNormal="136" zoomScalePageLayoutView="0" workbookViewId="0" topLeftCell="A1">
      <selection activeCell="F7" sqref="F7"/>
    </sheetView>
  </sheetViews>
  <sheetFormatPr defaultColWidth="8.875" defaultRowHeight="12.75"/>
  <cols>
    <col min="1" max="1" width="5.125" style="1" customWidth="1"/>
    <col min="2" max="2" width="31.625" style="1" customWidth="1"/>
    <col min="3" max="3" width="0" style="1" hidden="1" customWidth="1"/>
    <col min="4" max="4" width="9.625" style="1" customWidth="1"/>
    <col min="5" max="5" width="15.75390625" style="1" customWidth="1"/>
    <col min="6" max="6" width="15.00390625" style="1" customWidth="1"/>
    <col min="7" max="7" width="12.25390625" style="1" customWidth="1"/>
    <col min="8" max="16384" width="8.875" style="1" customWidth="1"/>
  </cols>
  <sheetData>
    <row r="1" spans="1:6" ht="45.75" customHeight="1">
      <c r="A1" s="12"/>
      <c r="B1" s="20" t="s">
        <v>13</v>
      </c>
      <c r="C1" s="20"/>
      <c r="D1" s="20"/>
      <c r="E1" s="20"/>
      <c r="F1" s="12"/>
    </row>
    <row r="2" ht="15.75">
      <c r="A2" s="11"/>
    </row>
    <row r="3" spans="1:5" ht="63.75">
      <c r="A3" s="8" t="s">
        <v>0</v>
      </c>
      <c r="B3" s="8" t="s">
        <v>8</v>
      </c>
      <c r="C3" s="2"/>
      <c r="D3" s="8" t="s">
        <v>1</v>
      </c>
      <c r="E3" s="8" t="s">
        <v>12</v>
      </c>
    </row>
    <row r="4" spans="1:5" ht="14.25">
      <c r="A4" s="3">
        <v>1</v>
      </c>
      <c r="B4" s="3">
        <v>2</v>
      </c>
      <c r="C4" s="3">
        <v>2</v>
      </c>
      <c r="D4" s="3">
        <v>3</v>
      </c>
      <c r="E4" s="3">
        <v>4</v>
      </c>
    </row>
    <row r="5" spans="1:5" ht="52.5" customHeight="1">
      <c r="A5" s="7" t="s">
        <v>6</v>
      </c>
      <c r="B5" s="16" t="s">
        <v>10</v>
      </c>
      <c r="C5" s="4"/>
      <c r="D5" s="9" t="s">
        <v>9</v>
      </c>
      <c r="E5" s="21">
        <v>260000</v>
      </c>
    </row>
    <row r="6" spans="1:5" ht="36" customHeight="1">
      <c r="A6" s="7" t="s">
        <v>5</v>
      </c>
      <c r="B6" s="10" t="s">
        <v>11</v>
      </c>
      <c r="C6" s="4"/>
      <c r="D6" s="9" t="s">
        <v>9</v>
      </c>
      <c r="E6" s="21">
        <v>260000</v>
      </c>
    </row>
    <row r="7" spans="1:5" ht="131.25" customHeight="1">
      <c r="A7" s="7" t="s">
        <v>4</v>
      </c>
      <c r="B7" s="17" t="s">
        <v>2</v>
      </c>
      <c r="C7" s="4"/>
      <c r="D7" s="9" t="s">
        <v>9</v>
      </c>
      <c r="E7" s="22">
        <v>40000</v>
      </c>
    </row>
    <row r="8" spans="1:5" ht="121.5" customHeight="1">
      <c r="A8" s="18" t="s">
        <v>3</v>
      </c>
      <c r="B8" s="17" t="s">
        <v>7</v>
      </c>
      <c r="C8" s="5"/>
      <c r="D8" s="9" t="s">
        <v>9</v>
      </c>
      <c r="E8" s="23">
        <v>7500</v>
      </c>
    </row>
    <row r="9" spans="2:5" ht="12.75">
      <c r="B9" s="15"/>
      <c r="E9" s="6"/>
    </row>
    <row r="10" spans="2:5" ht="12.75">
      <c r="B10" s="13"/>
      <c r="C10" s="13"/>
      <c r="D10" s="13"/>
      <c r="E10" s="13"/>
    </row>
    <row r="11" spans="2:5" ht="12.75">
      <c r="B11" s="13"/>
      <c r="C11" s="13"/>
      <c r="D11" s="13"/>
      <c r="E11" s="14"/>
    </row>
  </sheetData>
  <sheetProtection/>
  <mergeCells count="1">
    <mergeCell ref="B1:E1"/>
  </mergeCells>
  <printOptions/>
  <pageMargins left="0.1968503937007874" right="0.1968503937007874" top="0.1968503937007874" bottom="0.1968503937007874" header="0" footer="0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N23"/>
  <sheetViews>
    <sheetView zoomScalePageLayoutView="0" workbookViewId="0" topLeftCell="A1">
      <selection activeCell="N7" sqref="N7"/>
    </sheetView>
  </sheetViews>
  <sheetFormatPr defaultColWidth="9.00390625" defaultRowHeight="12.75"/>
  <cols>
    <col min="5" max="5" width="11.125" style="0" customWidth="1"/>
    <col min="7" max="7" width="9.625" style="0" customWidth="1"/>
    <col min="8" max="8" width="10.375" style="0" customWidth="1"/>
  </cols>
  <sheetData>
    <row r="3" spans="5:10" ht="12.75">
      <c r="E3" s="19"/>
      <c r="F3" s="19" t="s">
        <v>24</v>
      </c>
      <c r="G3" s="19" t="s">
        <v>27</v>
      </c>
      <c r="H3" s="19" t="s">
        <v>28</v>
      </c>
      <c r="I3" s="19" t="s">
        <v>29</v>
      </c>
      <c r="J3" s="19" t="s">
        <v>30</v>
      </c>
    </row>
    <row r="4" spans="5:14" ht="12.75">
      <c r="E4" s="19"/>
      <c r="F4" s="19"/>
      <c r="G4" s="19">
        <v>0.13</v>
      </c>
      <c r="H4" s="19">
        <v>0.13</v>
      </c>
      <c r="I4" s="19">
        <v>4.5</v>
      </c>
      <c r="J4" s="19">
        <v>5.5</v>
      </c>
      <c r="M4" t="s">
        <v>35</v>
      </c>
      <c r="N4" t="s">
        <v>36</v>
      </c>
    </row>
    <row r="5" spans="5:10" ht="12.75">
      <c r="E5" s="19"/>
      <c r="F5" s="19"/>
      <c r="G5" s="19"/>
      <c r="H5" s="19"/>
      <c r="I5" s="19"/>
      <c r="J5" s="19"/>
    </row>
    <row r="6" spans="5:14" ht="12.75">
      <c r="E6" s="19"/>
      <c r="F6" s="19"/>
      <c r="G6" s="19"/>
      <c r="H6" s="19"/>
      <c r="I6" s="19"/>
      <c r="J6" s="19"/>
      <c r="M6">
        <f>G7+F8+F9+F10+F11</f>
        <v>340600</v>
      </c>
      <c r="N6">
        <f>H7+F12+F13+F14+F15+F16+F17+F18</f>
        <v>362400</v>
      </c>
    </row>
    <row r="7" spans="5:8" ht="12.75">
      <c r="E7" s="19" t="s">
        <v>14</v>
      </c>
      <c r="F7" s="19">
        <v>182000</v>
      </c>
      <c r="G7">
        <v>82000</v>
      </c>
      <c r="H7">
        <v>100000</v>
      </c>
    </row>
    <row r="8" spans="5:6" ht="12.75">
      <c r="E8" s="19" t="s">
        <v>31</v>
      </c>
      <c r="F8" s="19">
        <v>150000</v>
      </c>
    </row>
    <row r="9" spans="5:6" ht="12.75">
      <c r="E9" s="19" t="s">
        <v>15</v>
      </c>
      <c r="F9" s="19">
        <v>38600</v>
      </c>
    </row>
    <row r="10" spans="5:6" ht="12.75">
      <c r="E10" s="19" t="s">
        <v>16</v>
      </c>
      <c r="F10" s="19">
        <v>51000</v>
      </c>
    </row>
    <row r="11" spans="5:6" ht="12.75">
      <c r="E11" s="19" t="s">
        <v>17</v>
      </c>
      <c r="F11" s="19">
        <v>19000</v>
      </c>
    </row>
    <row r="12" spans="5:6" ht="12.75">
      <c r="E12" s="19" t="s">
        <v>25</v>
      </c>
      <c r="F12" s="19">
        <v>38700</v>
      </c>
    </row>
    <row r="13" spans="5:6" ht="12.75">
      <c r="E13" s="19" t="s">
        <v>18</v>
      </c>
      <c r="F13" s="19">
        <v>35000</v>
      </c>
    </row>
    <row r="14" spans="5:6" ht="12.75">
      <c r="E14" s="19" t="s">
        <v>19</v>
      </c>
      <c r="F14" s="19">
        <v>45000</v>
      </c>
    </row>
    <row r="15" spans="5:6" ht="12.75">
      <c r="E15" s="19" t="s">
        <v>20</v>
      </c>
      <c r="F15" s="19">
        <v>31000</v>
      </c>
    </row>
    <row r="16" spans="5:6" ht="12.75">
      <c r="E16" s="19" t="s">
        <v>21</v>
      </c>
      <c r="F16" s="19">
        <v>26700</v>
      </c>
    </row>
    <row r="17" spans="5:6" ht="12.75">
      <c r="E17" s="19" t="s">
        <v>22</v>
      </c>
      <c r="F17" s="19">
        <v>43000</v>
      </c>
    </row>
    <row r="18" spans="5:6" ht="12.75">
      <c r="E18" s="19" t="s">
        <v>23</v>
      </c>
      <c r="F18" s="19">
        <v>43000</v>
      </c>
    </row>
    <row r="20" spans="5:10" ht="12.75">
      <c r="E20" s="19" t="s">
        <v>26</v>
      </c>
      <c r="F20" s="19">
        <f>SUM(F7:F19)</f>
        <v>703000</v>
      </c>
      <c r="G20">
        <f>F20*G4</f>
        <v>91390</v>
      </c>
      <c r="H20">
        <f>F20*H4</f>
        <v>91390</v>
      </c>
      <c r="I20">
        <f>F22*I4</f>
        <v>459000</v>
      </c>
      <c r="J20">
        <f>J4*F23</f>
        <v>82500</v>
      </c>
    </row>
    <row r="22" spans="5:12" ht="12.75">
      <c r="E22" s="19" t="s">
        <v>32</v>
      </c>
      <c r="F22">
        <v>102000</v>
      </c>
      <c r="K22">
        <f>J20+I20+H20+G20</f>
        <v>724280</v>
      </c>
      <c r="L22" t="s">
        <v>34</v>
      </c>
    </row>
    <row r="23" spans="5:12" ht="12.75">
      <c r="E23" t="s">
        <v>30</v>
      </c>
      <c r="F23">
        <v>15000</v>
      </c>
      <c r="K23">
        <f>K22*1.23</f>
        <v>890864.4</v>
      </c>
      <c r="L23" t="s">
        <v>33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Kwidzińska Nierzwicka</dc:creator>
  <cp:keywords/>
  <dc:description/>
  <cp:lastModifiedBy>Tadeusz Klein</cp:lastModifiedBy>
  <cp:lastPrinted>2021-03-09T11:16:18Z</cp:lastPrinted>
  <dcterms:created xsi:type="dcterms:W3CDTF">2010-12-02T10:17:03Z</dcterms:created>
  <dcterms:modified xsi:type="dcterms:W3CDTF">2023-05-19T12:12:15Z</dcterms:modified>
  <cp:category/>
  <cp:version/>
  <cp:contentType/>
  <cp:contentStatus/>
</cp:coreProperties>
</file>