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reczycki.andrzej\Documents\2019 - przetargi\51. LEKI 46 zadń\Protokół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Arkusz1!$A$1:$Y$62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" i="1" l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9" i="1"/>
</calcChain>
</file>

<file path=xl/sharedStrings.xml><?xml version="1.0" encoding="utf-8"?>
<sst xmlns="http://schemas.openxmlformats.org/spreadsheetml/2006/main" count="122" uniqueCount="122">
  <si>
    <t>Lp.</t>
  </si>
  <si>
    <t>Nazwa miedzynarodowa  substancj czynnej, skład lub zastosowanie</t>
  </si>
  <si>
    <t>Postać farmaceutyczna, dawka, wymiary</t>
  </si>
  <si>
    <t>LEK S.A. 95-010 STRYKÓW UL.PODLIPIE 16</t>
  </si>
  <si>
    <t>Egis Polska Dystrybucja Sp. z o.o. Ul. Komitetu Obrony Robotników 45 D 02-146 Warszawa</t>
  </si>
  <si>
    <t>Amgen SP. z o.o. z siedzibą w Warszawie ul. Puławska 145, 02-715 Warszawa</t>
  </si>
  <si>
    <t>SALUS INTERNATIONAL SP. Z O.O. UL. PUŁASKIEGO 9 40-273 KATOWICE</t>
  </si>
  <si>
    <t>PROFARM PS SP. Z O.O. UL. SŁONECZNA 96, 05-500 STARA IWICZNA</t>
  </si>
  <si>
    <t>Konsorcjum: URTICA SP. Z O.O. UL. KRZEMIENIECKA 120 54-613 WROCŁAW; PGF S.A. ul. Zbąszyńska 3, 91-342 Łódź</t>
  </si>
  <si>
    <t>KOMTUR POLSKA SP. Z O.O. UL. PLAC FARMACJI 1, 02-699 WARSZAWA</t>
  </si>
  <si>
    <t>BIALMED SP. Z O.O. UL. KAZIMIERZOWSKA 46/48 LOK. 35, 02-546 WARSZAWA</t>
  </si>
  <si>
    <t>IMED POLAND SP. Z O.O. UL. PUŁAWSKA 314, 02-819 WARSZAWA</t>
  </si>
  <si>
    <t>NEUCA SPÓŁKA AKCYJNA 87-100 Toruń, ul. Szosa Bydgoska 58</t>
  </si>
  <si>
    <t>OPTIFARMA Sp. z o.o. Sp. Komandytowa ul. Sokołowska 14, 05-806 Sokołów</t>
  </si>
  <si>
    <t>FRESENIUS KABI POLSKA SP. Z O.O. ALEJE JEROZOLIMSKIE 134 02-305 WARSZAWA</t>
  </si>
  <si>
    <t>STORKPHARM SP. Z O.O. UL. PARTYZANTÓW 8/10 LOK.20, 42-200 CZĘSTOCHOWA</t>
  </si>
  <si>
    <t>ROCHE POLSKA SP. Z O.O. UL.DOMANIEWSKA 39B, 02-672 WARSZAWA</t>
  </si>
  <si>
    <t>ASTELLAS PHARMA SP. Z O. O. 02-823 WARSZAWA, UL. OSMAŃSKA 14</t>
  </si>
  <si>
    <t>PFIZER TRADING POLSKA SP. Z O.O. UL. ŻWIRKI I WIGURY 16B, 02-092 WARSZAWA</t>
  </si>
  <si>
    <t xml:space="preserve">ASPEN PHARMA IRELAND LIMITED, One George’s Quay Plaza Dublin 2, Irlandia </t>
  </si>
  <si>
    <t>AESCULAP CHIFA SP. Z O.O. UL. TYSIĄCLECIA 14, 64-300 NOWY TOMYŚL</t>
  </si>
  <si>
    <t>BAXTER POLSKA SP. Z O.O. UL. KRUCZKOWSKIEGO 8, 00-380 WARSZAWA</t>
  </si>
  <si>
    <t>ASTRAZENECA AB, 151 85 SÖDERTÄLJE, SWEDEN SÖDERTÄLJE</t>
  </si>
  <si>
    <t>Wartość szacunkowa +VAT</t>
  </si>
  <si>
    <t>MIN</t>
  </si>
  <si>
    <t>ADRENALINUM</t>
  </si>
  <si>
    <t>amp.1 mg</t>
  </si>
  <si>
    <t xml:space="preserve">AQUA  PRO  INJECTIONE </t>
  </si>
  <si>
    <t>op. 0.5 l bez PCV z podwój. sterylnym portem i  gumowym  korkiem</t>
  </si>
  <si>
    <t>BUPIVACAINI  HYDROCHLORIDUM 0.5% roztwór
hiperbaryczny</t>
  </si>
  <si>
    <t>amp.20 mg/ 4 ml</t>
  </si>
  <si>
    <t>BUPIVACAINI HYDROCHLORIDUM 0.5% + ADRENALINUM</t>
  </si>
  <si>
    <t>fiol. 20 ml</t>
  </si>
  <si>
    <t>BUPIVACAINUM HYDROCHLORIDUM 0.5 %</t>
  </si>
  <si>
    <t>fiol.20ml</t>
  </si>
  <si>
    <t>CLINDAMYCINUM</t>
  </si>
  <si>
    <t>amp. 600 mg</t>
  </si>
  <si>
    <t>DEXAMETHASONUM</t>
  </si>
  <si>
    <t>tab.8 mg</t>
  </si>
  <si>
    <t>DOXEPINUM</t>
  </si>
  <si>
    <t>kaps.twarde 10 mg</t>
  </si>
  <si>
    <t xml:space="preserve">EMULSJA TŁUSCZOWA 20 % ZAWIERAJĄCA M.IN.OMEGA 3 KWASY TŁUSZCZOWE </t>
  </si>
  <si>
    <t>op 500 ml</t>
  </si>
  <si>
    <t>EPTACOGUM ALFA (ACTIVATED)</t>
  </si>
  <si>
    <t>fiol. 1 mg</t>
  </si>
  <si>
    <t xml:space="preserve">ETHYLIS CHLORIDUM </t>
  </si>
  <si>
    <t>aerozol.70 g</t>
  </si>
  <si>
    <t>GLUCOSUM 5 %*</t>
  </si>
  <si>
    <t xml:space="preserve">op. 250 ml  bez PCV z podwójnym sterylnym portem, opakowanie kompatybilne  z systemem gwarantującym bezkontaktową możliwość przygotowywania leków cytostatycznych - wymagana jest możliwość transferu leku bez użycia igłypoprzez podłączenie strzykawki w sposób gwarantujący bezpieczne bezigłowe połączenie typu luer-lock. </t>
  </si>
  <si>
    <t>HEPARINUM  NATRICUM</t>
  </si>
  <si>
    <t>fiol.25000 j.m.</t>
  </si>
  <si>
    <t>KETAMINUM</t>
  </si>
  <si>
    <t>fiol.200 mg /20 ml</t>
  </si>
  <si>
    <t>LEVOFLOXACINUM</t>
  </si>
  <si>
    <t xml:space="preserve">tabl.powl .250mg      </t>
  </si>
  <si>
    <t>LEVOMEPROMAZINUM</t>
  </si>
  <si>
    <t>amp. 25 mg</t>
  </si>
  <si>
    <t>LIDOCAINI HYDROCHLORIDUM 2%</t>
  </si>
  <si>
    <t>amp 10 ml</t>
  </si>
  <si>
    <t xml:space="preserve">LIDOCAINI HYDROCHLORIDUM 2%       </t>
  </si>
  <si>
    <t xml:space="preserve">amp.2ml        </t>
  </si>
  <si>
    <t>METOPROLOLI TARTRAS</t>
  </si>
  <si>
    <t>amp. 5 mg</t>
  </si>
  <si>
    <t>NATRII CHLORIDUM + KALII CHLORIDUM + CALCII CHLORIDUM+ SODU MLECZAN</t>
  </si>
  <si>
    <t xml:space="preserve">op. 0.5 l </t>
  </si>
  <si>
    <t>NORADRENALINUM</t>
  </si>
  <si>
    <t>amp.4 mg</t>
  </si>
  <si>
    <t>OXYCODONI HYDROCHLORIDUM</t>
  </si>
  <si>
    <t>tabl. o przedłużonym uwalnianiu 5 mg</t>
  </si>
  <si>
    <t>PREGABALINUM</t>
  </si>
  <si>
    <t>kapsułki twarde 75 mg</t>
  </si>
  <si>
    <t>PROTHROMBINUM MULTIPLEX HUMANUM (Zespół
osoczowych czynników krzepnięcia grupy protrombiny o aktywności 500-600 j.zawierający czynnik II, VII, IX, X )</t>
  </si>
  <si>
    <t>fiolka 500 j.m.lub 600 j.m.</t>
  </si>
  <si>
    <t>ACIDUM ZOLEDRONICUM*</t>
  </si>
  <si>
    <t>fiol. 4 mg</t>
  </si>
  <si>
    <t>BEVACIZUMAB*</t>
  </si>
  <si>
    <t>mg ,fiolki dostawa będzie się odbywać we fiol. 100mg i 400 mg</t>
  </si>
  <si>
    <t>CABOZANTINIBUM*</t>
  </si>
  <si>
    <t>tabl.powl. 20 mg lub tabl.powl. 40 mg lub tabl.powl. 60 mg</t>
  </si>
  <si>
    <t>DABRAFENIBUM*</t>
  </si>
  <si>
    <t>mg, kapsułki twarde dostawa będzie się odbywać w dawkach 50 mg i 75 mg</t>
  </si>
  <si>
    <t>DARBEPOETINUM  ALFA*</t>
  </si>
  <si>
    <t>półautomatyczny wstrzykiwacz SURECLICK 1ML(500µg/ML)</t>
  </si>
  <si>
    <t>ENZALUTAMIDUM*</t>
  </si>
  <si>
    <t>kaps.miękka 40 mg</t>
  </si>
  <si>
    <t>FILGRASTIMUM*</t>
  </si>
  <si>
    <t>IMATINIBUM  STOSOWANY W GIST*</t>
  </si>
  <si>
    <t>LANREOTIDUM*</t>
  </si>
  <si>
    <t>LOMUSTINUM*</t>
  </si>
  <si>
    <t>NIVOLUMABUM *</t>
  </si>
  <si>
    <t>FILTR DO PODANIA LEKU  *</t>
  </si>
  <si>
    <t>PAZOPANIB*</t>
  </si>
  <si>
    <t>PEGFILGRASTIM*</t>
  </si>
  <si>
    <t>RITUXIMAB*</t>
  </si>
  <si>
    <t>SUNITINIB*</t>
  </si>
  <si>
    <t>TOPOTECAN *</t>
  </si>
  <si>
    <t>TRABECTEDIN*</t>
  </si>
  <si>
    <t>TRAMETINIBUM*</t>
  </si>
  <si>
    <t>TRASTUZUMABUM*</t>
  </si>
  <si>
    <t>DURVALUMAB*</t>
  </si>
  <si>
    <t>RIBOCICLIB*</t>
  </si>
  <si>
    <t>PALBOCICLIBUM*</t>
  </si>
  <si>
    <t>ampstrz.30 mln j.m./0,5 ml</t>
  </si>
  <si>
    <t>mg ,tabletki powlekane dostawa będzie się odbywać w dawkach 100 mg i 400 mg</t>
  </si>
  <si>
    <t>amp.strz.120mg</t>
  </si>
  <si>
    <t>caps. 40 mg</t>
  </si>
  <si>
    <t>mg ,fiolki dostawa będzie się odbywać we fiol. 40mg i 100 mg</t>
  </si>
  <si>
    <t>szt.</t>
  </si>
  <si>
    <t>mg, tabletki powlekane dostawa będzie się odbywać w dawkach 200 mg i 400 mg</t>
  </si>
  <si>
    <t>amp.strz. 6 mg/0,6 ml</t>
  </si>
  <si>
    <t>mg ,fiolki dostawa będzie się odbywać we fiol. 100mg i 500 mg</t>
  </si>
  <si>
    <t>kaps. twarda 50 mg</t>
  </si>
  <si>
    <t>fiol.4mg</t>
  </si>
  <si>
    <t>mg ,fiolki dostawa będzie się odbywać we fiol. 0,25 mg i 1 mg</t>
  </si>
  <si>
    <t>mg, tabl.powl.</t>
  </si>
  <si>
    <t>fiol. 600mg</t>
  </si>
  <si>
    <t>mg ,fiolki dostawa będzie się odbywać we fiol. 500 mg i 120 mg</t>
  </si>
  <si>
    <t>tabl.powl.200 mg</t>
  </si>
  <si>
    <t>kaps.twarde. 75 mg lub kaps.twarde.100 mg lub kaps.twarde. 125 mg</t>
  </si>
  <si>
    <t>INFORMACJA Z OTWARCIA OFERT - 07.10.2019</t>
  </si>
  <si>
    <t>nr postępowania: ZP/PN/51/19/LA/AJ</t>
  </si>
  <si>
    <t>Wykonawca w terminie 3 dni od dnia zamieszczenia na stronie internetowej informacji, o której mowa w art. 86 ust. 3 ustawy (informacja z otwarcia ofert), przekaże zamawiającemu oświadczenie o przynależności lub braku przynależności do tej samej grupy kapitałowej, o której mowa w art. 24 ust. 1 pkt 23 ustawy. Wraz ze złożeniem oświadczenia, wykonawca może przedstawić dowody, że powiązania z innym wykonawcą nie prowadzą do zakłócenia konkurencji w postępowaniu o udzielenie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</si>
</sst>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4" fontId="4" fillId="2" borderId="1" xfId="0" applyNumberFormat="1" applyFont="1" applyFill="1" applyBorder="1" applyAlignment="1">
      <alignment horizontal="right" wrapText="1"/>
    </xf>
    <xf numFmtId="0" fontId="4" fillId="0" borderId="1" xfId="4" applyNumberFormat="1" applyFont="1" applyFill="1" applyBorder="1" applyAlignment="1" applyProtection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3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6" applyNumberFormat="1" applyFont="1" applyFill="1" applyBorder="1" applyAlignment="1" applyProtection="1">
      <alignment horizontal="left" wrapText="1"/>
    </xf>
    <xf numFmtId="0" fontId="4" fillId="0" borderId="1" xfId="6" applyNumberFormat="1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left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4" fillId="0" borderId="3" xfId="5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3" applyNumberFormat="1" applyFont="1" applyFill="1" applyBorder="1" applyAlignment="1" applyProtection="1">
      <alignment horizontal="left" wrapText="1"/>
    </xf>
    <xf numFmtId="164" fontId="4" fillId="0" borderId="3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164" fontId="4" fillId="0" borderId="3" xfId="7" applyNumberFormat="1" applyFont="1" applyFill="1" applyBorder="1" applyAlignment="1" applyProtection="1">
      <alignment horizontal="left" wrapText="1"/>
    </xf>
    <xf numFmtId="3" fontId="4" fillId="0" borderId="3" xfId="3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horizontal="left" wrapText="1"/>
    </xf>
    <xf numFmtId="4" fontId="4" fillId="0" borderId="3" xfId="8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Border="1" applyAlignment="1">
      <alignment horizontal="left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3" applyNumberFormat="1" applyFont="1" applyFill="1" applyBorder="1" applyAlignment="1" applyProtection="1">
      <alignment horizontal="right" wrapText="1"/>
    </xf>
    <xf numFmtId="4" fontId="4" fillId="0" borderId="1" xfId="3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4" applyNumberFormat="1" applyFont="1" applyFill="1" applyBorder="1" applyAlignment="1" applyProtection="1">
      <alignment horizontal="right" wrapText="1"/>
    </xf>
    <xf numFmtId="4" fontId="5" fillId="0" borderId="1" xfId="5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4" fontId="4" fillId="4" borderId="1" xfId="3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4" borderId="1" xfId="3" applyNumberFormat="1" applyFont="1" applyFill="1" applyBorder="1" applyAlignment="1" applyProtection="1">
      <alignment horizontal="right" vertical="center" wrapText="1"/>
    </xf>
    <xf numFmtId="4" fontId="4" fillId="0" borderId="1" xfId="6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5" applyNumberFormat="1" applyFont="1" applyFill="1" applyBorder="1" applyAlignment="1" applyProtection="1">
      <alignment horizontal="right" vertical="center" wrapText="1"/>
    </xf>
    <xf numFmtId="4" fontId="4" fillId="0" borderId="3" xfId="5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3" xfId="3" applyNumberFormat="1" applyFont="1" applyFill="1" applyBorder="1" applyAlignment="1" applyProtection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3" xfId="7" applyNumberFormat="1" applyFont="1" applyFill="1" applyBorder="1" applyAlignment="1" applyProtection="1">
      <alignment horizontal="right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5" fillId="0" borderId="3" xfId="0" applyNumberFormat="1" applyFont="1" applyBorder="1" applyAlignment="1">
      <alignment horizontal="right" wrapText="1"/>
    </xf>
    <xf numFmtId="4" fontId="4" fillId="0" borderId="3" xfId="3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wrapText="1"/>
    </xf>
    <xf numFmtId="4" fontId="4" fillId="2" borderId="1" xfId="3" applyNumberFormat="1" applyFont="1" applyFill="1" applyBorder="1" applyAlignment="1" applyProtection="1">
      <alignment horizontal="right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4" applyNumberFormat="1" applyFont="1" applyFill="1" applyBorder="1" applyAlignment="1" applyProtection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" fontId="4" fillId="2" borderId="1" xfId="3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5" applyNumberFormat="1" applyFont="1" applyFill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3" xfId="3" applyNumberFormat="1" applyFont="1" applyFill="1" applyBorder="1" applyAlignment="1" applyProtection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" fontId="4" fillId="2" borderId="3" xfId="7" applyNumberFormat="1" applyFont="1" applyFill="1" applyBorder="1" applyAlignment="1" applyProtection="1">
      <alignment horizontal="right" wrapText="1"/>
    </xf>
    <xf numFmtId="4" fontId="4" fillId="2" borderId="3" xfId="8" applyNumberFormat="1" applyFont="1" applyFill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>
      <alignment horizontal="right" wrapText="1"/>
    </xf>
    <xf numFmtId="4" fontId="4" fillId="8" borderId="1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6" fillId="0" borderId="1" xfId="2" applyFont="1" applyBorder="1" applyAlignment="1" applyProtection="1">
      <alignment horizontal="right" vertical="center" wrapText="1"/>
    </xf>
    <xf numFmtId="0" fontId="6" fillId="7" borderId="1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3" borderId="1" xfId="2" applyFont="1" applyFill="1" applyBorder="1" applyAlignment="1" applyProtection="1">
      <alignment horizontal="right" vertical="center" wrapText="1"/>
    </xf>
    <xf numFmtId="1" fontId="6" fillId="3" borderId="1" xfId="2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/>
    </xf>
    <xf numFmtId="0" fontId="5" fillId="5" borderId="1" xfId="3" applyFont="1" applyFill="1" applyBorder="1" applyAlignment="1" applyProtection="1">
      <alignment horizontal="right" vertical="center" wrapText="1"/>
    </xf>
    <xf numFmtId="4" fontId="4" fillId="4" borderId="1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4" fontId="4" fillId="2" borderId="1" xfId="3" applyNumberFormat="1" applyFont="1" applyFill="1" applyBorder="1" applyAlignment="1" applyProtection="1">
      <alignment horizontal="right" vertical="center" wrapText="1"/>
    </xf>
    <xf numFmtId="4" fontId="4" fillId="8" borderId="1" xfId="3" applyNumberFormat="1" applyFont="1" applyFill="1" applyBorder="1" applyAlignment="1" applyProtection="1">
      <alignment horizontal="right" vertical="center" wrapText="1"/>
    </xf>
    <xf numFmtId="4" fontId="4" fillId="8" borderId="1" xfId="0" applyNumberFormat="1" applyFont="1" applyFill="1" applyBorder="1" applyAlignment="1" applyProtection="1">
      <alignment horizontal="right" vertical="center"/>
    </xf>
    <xf numFmtId="4" fontId="4" fillId="4" borderId="1" xfId="0" applyNumberFormat="1" applyFont="1" applyFill="1" applyBorder="1" applyAlignment="1" applyProtection="1">
      <alignment horizontal="right" vertical="center" wrapText="1"/>
    </xf>
    <xf numFmtId="4" fontId="4" fillId="4" borderId="1" xfId="4" applyNumberFormat="1" applyFont="1" applyFill="1" applyBorder="1" applyAlignment="1" applyProtection="1">
      <alignment horizontal="right" vertical="center"/>
    </xf>
    <xf numFmtId="4" fontId="4" fillId="4" borderId="2" xfId="3" applyNumberFormat="1" applyFont="1" applyFill="1" applyBorder="1" applyAlignment="1" applyProtection="1">
      <alignment horizontal="right" vertical="center" wrapText="1"/>
    </xf>
    <xf numFmtId="4" fontId="4" fillId="4" borderId="2" xfId="0" applyNumberFormat="1" applyFont="1" applyFill="1" applyBorder="1" applyAlignment="1" applyProtection="1">
      <alignment horizontal="right" vertical="center"/>
    </xf>
    <xf numFmtId="4" fontId="4" fillId="4" borderId="1" xfId="0" applyNumberFormat="1" applyFont="1" applyFill="1" applyBorder="1" applyAlignment="1" applyProtection="1">
      <alignment horizontal="right"/>
    </xf>
    <xf numFmtId="4" fontId="4" fillId="2" borderId="1" xfId="0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/>
    </xf>
    <xf numFmtId="4" fontId="4" fillId="0" borderId="4" xfId="0" applyNumberFormat="1" applyFont="1" applyBorder="1" applyAlignment="1" applyProtection="1">
      <alignment horizontal="right"/>
    </xf>
    <xf numFmtId="4" fontId="4" fillId="2" borderId="4" xfId="0" applyNumberFormat="1" applyFont="1" applyFill="1" applyBorder="1" applyAlignment="1" applyProtection="1">
      <alignment horizontal="right"/>
    </xf>
    <xf numFmtId="0" fontId="4" fillId="0" borderId="0" xfId="0" applyFont="1" applyProtection="1"/>
    <xf numFmtId="0" fontId="5" fillId="0" borderId="0" xfId="1" applyFont="1" applyFill="1" applyAlignment="1" applyProtection="1">
      <alignment horizontal="center"/>
    </xf>
    <xf numFmtId="0" fontId="5" fillId="0" borderId="0" xfId="1" applyFont="1" applyFill="1" applyProtection="1"/>
    <xf numFmtId="4" fontId="5" fillId="0" borderId="0" xfId="1" applyNumberFormat="1" applyFont="1" applyFill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" fontId="7" fillId="0" borderId="0" xfId="0" applyNumberFormat="1" applyFont="1" applyProtection="1"/>
    <xf numFmtId="0" fontId="7" fillId="0" borderId="0" xfId="0" applyFont="1" applyBorder="1" applyAlignment="1" applyProtection="1">
      <alignment horizontal="left" wrapText="1"/>
    </xf>
    <xf numFmtId="4" fontId="7" fillId="0" borderId="0" xfId="0" applyNumberFormat="1" applyFont="1" applyBorder="1" applyAlignment="1" applyProtection="1">
      <alignment horizontal="left" wrapText="1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4" fontId="7" fillId="0" borderId="0" xfId="0" applyNumberFormat="1" applyFont="1" applyFill="1" applyProtection="1"/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7" fillId="0" borderId="0" xfId="0" applyFont="1"/>
    <xf numFmtId="4" fontId="6" fillId="0" borderId="1" xfId="2" applyNumberFormat="1" applyFont="1" applyBorder="1" applyAlignment="1" applyProtection="1">
      <alignment horizontal="center" vertical="center" textRotation="90" wrapText="1"/>
    </xf>
    <xf numFmtId="3" fontId="6" fillId="0" borderId="1" xfId="2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right" vertical="center"/>
    </xf>
    <xf numFmtId="0" fontId="4" fillId="7" borderId="1" xfId="0" applyFont="1" applyFill="1" applyBorder="1" applyAlignment="1" applyProtection="1">
      <alignment horizontal="right" vertical="center"/>
    </xf>
    <xf numFmtId="4" fontId="4" fillId="7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 applyProtection="1">
      <alignment horizontal="left" wrapText="1"/>
    </xf>
    <xf numFmtId="0" fontId="7" fillId="0" borderId="0" xfId="0" applyFont="1" applyFill="1" applyAlignment="1" applyProtection="1">
      <alignment horizontal="left" wrapText="1"/>
    </xf>
    <xf numFmtId="0" fontId="5" fillId="0" borderId="0" xfId="1" applyFont="1" applyFill="1" applyAlignment="1" applyProtection="1">
      <alignment horizontal="left" wrapText="1"/>
    </xf>
    <xf numFmtId="0" fontId="6" fillId="0" borderId="1" xfId="2" applyFont="1" applyBorder="1" applyAlignment="1" applyProtection="1">
      <alignment horizontal="left" vertical="center" wrapText="1"/>
    </xf>
    <xf numFmtId="0" fontId="6" fillId="3" borderId="1" xfId="2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/>
    </xf>
    <xf numFmtId="0" fontId="4" fillId="0" borderId="1" xfId="4" applyFont="1" applyFill="1" applyBorder="1" applyAlignment="1" applyProtection="1">
      <alignment horizontal="left" wrapText="1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</cellXfs>
  <cellStyles count="9">
    <cellStyle name="Excel Built-in Normal" xfId="3"/>
    <cellStyle name="Normalny" xfId="0" builtinId="0"/>
    <cellStyle name="Normalny 2_nowy suprane baxter dopisac do duzych umów" xfId="2"/>
    <cellStyle name="Normalny 31 2" xfId="7"/>
    <cellStyle name="Normalny_alfacetycznie leki+cyt 2011" xfId="4"/>
    <cellStyle name="Normalny_alfacetycznie leki+cyt 2011_cenowy po zmian(3)" xfId="6"/>
    <cellStyle name="Normalny_Arkusz2_nowy suprane baxter dopisac do duzych umów" xfId="1"/>
    <cellStyle name="Normalny_zamówienie z chemioterapi na cytostatyki" xfId="5"/>
    <cellStyle name="Normalny_zamówienie z chemioterapi na cytostatyki_ZAŁĄCZNIKI DO UMÓW APTEKA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workbookViewId="0">
      <selection activeCell="AA57" sqref="AA57"/>
    </sheetView>
  </sheetViews>
  <sheetFormatPr defaultRowHeight="15"/>
  <cols>
    <col min="1" max="1" width="3.140625" customWidth="1"/>
    <col min="2" max="2" width="19.5703125" style="126" customWidth="1"/>
    <col min="3" max="3" width="16.7109375" style="126" customWidth="1"/>
    <col min="4" max="4" width="8.7109375" customWidth="1"/>
    <col min="5" max="5" width="8.42578125" customWidth="1"/>
    <col min="6" max="6" width="10.140625" customWidth="1"/>
    <col min="7" max="7" width="8.42578125" customWidth="1"/>
    <col min="8" max="8" width="8.5703125" customWidth="1"/>
    <col min="9" max="9" width="10.42578125" customWidth="1"/>
    <col min="10" max="10" width="10.28515625" customWidth="1"/>
    <col min="11" max="11" width="7.85546875" customWidth="1"/>
    <col min="12" max="12" width="10.140625" customWidth="1"/>
    <col min="13" max="13" width="10" customWidth="1"/>
    <col min="14" max="14" width="10.28515625" customWidth="1"/>
    <col min="15" max="15" width="8.28515625" customWidth="1"/>
    <col min="16" max="16" width="8.140625" customWidth="1"/>
    <col min="17" max="17" width="10.140625" customWidth="1"/>
    <col min="18" max="18" width="8.85546875" customWidth="1"/>
    <col min="19" max="19" width="9.7109375" customWidth="1"/>
    <col min="20" max="20" width="8.140625" customWidth="1"/>
    <col min="21" max="21" width="7.85546875" customWidth="1"/>
    <col min="22" max="22" width="8.140625" customWidth="1"/>
    <col min="23" max="23" width="8.7109375" customWidth="1"/>
    <col min="24" max="24" width="10.5703125" style="111" customWidth="1"/>
    <col min="25" max="25" width="11" customWidth="1"/>
  </cols>
  <sheetData>
    <row r="1" spans="1:25">
      <c r="A1" s="93"/>
      <c r="B1" s="112"/>
      <c r="C1" s="127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4"/>
      <c r="P1" s="94"/>
      <c r="Q1" s="94"/>
      <c r="R1" s="94"/>
      <c r="S1" s="94"/>
      <c r="T1" s="94"/>
      <c r="U1" s="94"/>
      <c r="V1" s="94"/>
      <c r="W1" s="94"/>
      <c r="X1" s="107"/>
      <c r="Y1" s="89"/>
    </row>
    <row r="2" spans="1:25" ht="23.25" customHeight="1">
      <c r="A2" s="93"/>
      <c r="B2" s="96"/>
      <c r="C2" s="132" t="s">
        <v>120</v>
      </c>
      <c r="D2" s="132"/>
      <c r="E2" s="132"/>
      <c r="F2" s="97"/>
      <c r="G2" s="97"/>
      <c r="H2" s="97"/>
      <c r="I2" s="97"/>
      <c r="J2" s="97"/>
      <c r="K2" s="97"/>
      <c r="L2" s="97"/>
      <c r="M2" s="97"/>
      <c r="N2" s="97"/>
      <c r="O2" s="96"/>
      <c r="P2" s="96"/>
      <c r="Q2" s="96"/>
      <c r="R2" s="96"/>
      <c r="S2" s="96"/>
      <c r="T2" s="96"/>
      <c r="U2" s="96"/>
      <c r="V2" s="96"/>
      <c r="W2" s="96"/>
      <c r="X2" s="107"/>
      <c r="Y2" s="89"/>
    </row>
    <row r="3" spans="1:25">
      <c r="A3" s="98"/>
      <c r="B3" s="113"/>
      <c r="C3" s="128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R3" s="99"/>
      <c r="S3" s="99"/>
      <c r="T3" s="99"/>
      <c r="U3" s="99"/>
      <c r="V3" s="99"/>
      <c r="W3" s="99"/>
      <c r="X3" s="107"/>
      <c r="Y3" s="89"/>
    </row>
    <row r="4" spans="1:25">
      <c r="A4" s="138" t="s">
        <v>119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07"/>
      <c r="Y4" s="89"/>
    </row>
    <row r="5" spans="1:25">
      <c r="A5" s="90"/>
      <c r="B5" s="114"/>
      <c r="C5" s="12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1"/>
      <c r="P5" s="91"/>
      <c r="Q5" s="91"/>
      <c r="R5" s="91"/>
      <c r="S5" s="91"/>
      <c r="T5" s="91"/>
      <c r="U5" s="91"/>
      <c r="V5" s="91"/>
      <c r="W5" s="91"/>
      <c r="X5" s="107"/>
      <c r="Y5" s="89"/>
    </row>
    <row r="6" spans="1:25">
      <c r="A6" s="90"/>
      <c r="B6" s="114"/>
      <c r="C6" s="12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1"/>
      <c r="P6" s="91"/>
      <c r="Q6" s="91"/>
      <c r="R6" s="91"/>
      <c r="S6" s="91"/>
      <c r="T6" s="91"/>
      <c r="U6" s="91"/>
      <c r="V6" s="91"/>
      <c r="W6" s="91"/>
      <c r="X6" s="107"/>
      <c r="Y6" s="89"/>
    </row>
    <row r="7" spans="1:25" ht="393" customHeight="1">
      <c r="A7" s="68" t="s">
        <v>0</v>
      </c>
      <c r="B7" s="115" t="s">
        <v>1</v>
      </c>
      <c r="C7" s="115" t="s">
        <v>2</v>
      </c>
      <c r="D7" s="104" t="s">
        <v>3</v>
      </c>
      <c r="E7" s="104" t="s">
        <v>4</v>
      </c>
      <c r="F7" s="104" t="s">
        <v>5</v>
      </c>
      <c r="G7" s="104" t="s">
        <v>6</v>
      </c>
      <c r="H7" s="104" t="s">
        <v>7</v>
      </c>
      <c r="I7" s="104" t="s">
        <v>8</v>
      </c>
      <c r="J7" s="104" t="s">
        <v>9</v>
      </c>
      <c r="K7" s="104" t="s">
        <v>10</v>
      </c>
      <c r="L7" s="104" t="s">
        <v>11</v>
      </c>
      <c r="M7" s="104" t="s">
        <v>12</v>
      </c>
      <c r="N7" s="104" t="s">
        <v>13</v>
      </c>
      <c r="O7" s="105" t="s">
        <v>14</v>
      </c>
      <c r="P7" s="105" t="s">
        <v>15</v>
      </c>
      <c r="Q7" s="105" t="s">
        <v>16</v>
      </c>
      <c r="R7" s="105" t="s">
        <v>17</v>
      </c>
      <c r="S7" s="105" t="s">
        <v>18</v>
      </c>
      <c r="T7" s="105" t="s">
        <v>19</v>
      </c>
      <c r="U7" s="105" t="s">
        <v>20</v>
      </c>
      <c r="V7" s="105" t="s">
        <v>21</v>
      </c>
      <c r="W7" s="106" t="s">
        <v>22</v>
      </c>
      <c r="X7" s="69" t="s">
        <v>23</v>
      </c>
      <c r="Y7" s="70" t="s">
        <v>24</v>
      </c>
    </row>
    <row r="8" spans="1:25">
      <c r="A8" s="71"/>
      <c r="B8" s="116"/>
      <c r="C8" s="116"/>
      <c r="D8" s="72">
        <v>1</v>
      </c>
      <c r="E8" s="72">
        <v>2</v>
      </c>
      <c r="F8" s="72">
        <v>3</v>
      </c>
      <c r="G8" s="72">
        <v>4</v>
      </c>
      <c r="H8" s="72">
        <v>5</v>
      </c>
      <c r="I8" s="72">
        <v>6</v>
      </c>
      <c r="J8" s="72">
        <v>7</v>
      </c>
      <c r="K8" s="72">
        <v>8</v>
      </c>
      <c r="L8" s="72">
        <v>9</v>
      </c>
      <c r="M8" s="72">
        <v>10</v>
      </c>
      <c r="N8" s="72">
        <v>11</v>
      </c>
      <c r="O8" s="72">
        <v>12</v>
      </c>
      <c r="P8" s="72">
        <v>13</v>
      </c>
      <c r="Q8" s="72">
        <v>14</v>
      </c>
      <c r="R8" s="72">
        <v>15</v>
      </c>
      <c r="S8" s="72">
        <v>16</v>
      </c>
      <c r="T8" s="72">
        <v>17</v>
      </c>
      <c r="U8" s="72">
        <v>18</v>
      </c>
      <c r="V8" s="72">
        <v>19</v>
      </c>
      <c r="W8" s="72">
        <v>20</v>
      </c>
      <c r="X8" s="108"/>
      <c r="Y8" s="73"/>
    </row>
    <row r="9" spans="1:25">
      <c r="A9" s="74">
        <v>1</v>
      </c>
      <c r="B9" s="5" t="s">
        <v>25</v>
      </c>
      <c r="C9" s="5" t="s">
        <v>26</v>
      </c>
      <c r="D9" s="26"/>
      <c r="E9" s="26"/>
      <c r="F9" s="26"/>
      <c r="G9" s="26">
        <v>7117.2</v>
      </c>
      <c r="H9" s="26"/>
      <c r="I9" s="50">
        <v>7079.4</v>
      </c>
      <c r="J9" s="26"/>
      <c r="K9" s="26"/>
      <c r="L9" s="26"/>
      <c r="M9" s="26">
        <v>7214.4</v>
      </c>
      <c r="N9" s="26"/>
      <c r="O9" s="35"/>
      <c r="P9" s="35"/>
      <c r="Q9" s="35"/>
      <c r="R9" s="35"/>
      <c r="S9" s="35"/>
      <c r="T9" s="35"/>
      <c r="U9" s="35"/>
      <c r="V9" s="35"/>
      <c r="W9" s="75"/>
      <c r="X9" s="109">
        <v>7100</v>
      </c>
      <c r="Y9" s="76">
        <f>MIN(D9:W9)</f>
        <v>7079.4</v>
      </c>
    </row>
    <row r="10" spans="1:25" ht="45">
      <c r="A10" s="74">
        <v>2</v>
      </c>
      <c r="B10" s="117" t="s">
        <v>27</v>
      </c>
      <c r="C10" s="117" t="s">
        <v>28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77">
        <v>5410.8</v>
      </c>
      <c r="P10" s="35"/>
      <c r="Q10" s="35"/>
      <c r="R10" s="35"/>
      <c r="S10" s="35"/>
      <c r="T10" s="35"/>
      <c r="U10" s="35"/>
      <c r="V10" s="35">
        <v>5508</v>
      </c>
      <c r="W10" s="75"/>
      <c r="X10" s="109">
        <v>5190</v>
      </c>
      <c r="Y10" s="76">
        <f t="shared" ref="Y10:Y55" si="0">MIN(D10:W10)</f>
        <v>5410.8</v>
      </c>
    </row>
    <row r="11" spans="1:25" ht="45">
      <c r="A11" s="74">
        <v>3</v>
      </c>
      <c r="B11" s="6" t="s">
        <v>29</v>
      </c>
      <c r="C11" s="6" t="s">
        <v>30</v>
      </c>
      <c r="D11" s="28"/>
      <c r="E11" s="28"/>
      <c r="F11" s="28"/>
      <c r="G11" s="28">
        <v>4361.04</v>
      </c>
      <c r="H11" s="28"/>
      <c r="I11" s="28">
        <v>4227.12</v>
      </c>
      <c r="J11" s="28"/>
      <c r="K11" s="28"/>
      <c r="L11" s="28"/>
      <c r="M11" s="51">
        <v>4212</v>
      </c>
      <c r="N11" s="28"/>
      <c r="O11" s="35"/>
      <c r="P11" s="35"/>
      <c r="Q11" s="35"/>
      <c r="R11" s="35"/>
      <c r="S11" s="35"/>
      <c r="T11" s="35">
        <v>4320</v>
      </c>
      <c r="U11" s="35"/>
      <c r="V11" s="35"/>
      <c r="W11" s="75"/>
      <c r="X11" s="109">
        <v>4536</v>
      </c>
      <c r="Y11" s="76">
        <f t="shared" si="0"/>
        <v>4212</v>
      </c>
    </row>
    <row r="12" spans="1:25" ht="34.5">
      <c r="A12" s="74">
        <v>4</v>
      </c>
      <c r="B12" s="7" t="s">
        <v>31</v>
      </c>
      <c r="C12" s="6" t="s">
        <v>32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78"/>
      <c r="P12" s="78"/>
      <c r="Q12" s="78"/>
      <c r="R12" s="78"/>
      <c r="S12" s="78"/>
      <c r="T12" s="78"/>
      <c r="U12" s="78"/>
      <c r="V12" s="78"/>
      <c r="W12" s="79"/>
      <c r="X12" s="109">
        <v>26460</v>
      </c>
      <c r="Y12" s="76">
        <f t="shared" si="0"/>
        <v>0</v>
      </c>
    </row>
    <row r="13" spans="1:25" ht="23.25">
      <c r="A13" s="74">
        <v>5</v>
      </c>
      <c r="B13" s="118" t="s">
        <v>33</v>
      </c>
      <c r="C13" s="130" t="s">
        <v>34</v>
      </c>
      <c r="D13" s="29"/>
      <c r="E13" s="29"/>
      <c r="F13" s="29"/>
      <c r="G13" s="29">
        <v>20676.599999999999</v>
      </c>
      <c r="H13" s="29"/>
      <c r="I13" s="52">
        <v>20557.8</v>
      </c>
      <c r="J13" s="29"/>
      <c r="K13" s="29"/>
      <c r="L13" s="29"/>
      <c r="M13" s="29">
        <v>20962.8</v>
      </c>
      <c r="N13" s="29"/>
      <c r="O13" s="35"/>
      <c r="P13" s="35"/>
      <c r="Q13" s="35"/>
      <c r="R13" s="35"/>
      <c r="S13" s="35"/>
      <c r="T13" s="35"/>
      <c r="U13" s="35"/>
      <c r="V13" s="35"/>
      <c r="W13" s="75"/>
      <c r="X13" s="109">
        <v>20635</v>
      </c>
      <c r="Y13" s="76">
        <f t="shared" si="0"/>
        <v>20557.8</v>
      </c>
    </row>
    <row r="14" spans="1:25">
      <c r="A14" s="74">
        <v>6</v>
      </c>
      <c r="B14" s="10" t="s">
        <v>35</v>
      </c>
      <c r="C14" s="10" t="s">
        <v>36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7">
        <v>2436.48</v>
      </c>
      <c r="P14" s="35"/>
      <c r="Q14" s="35"/>
      <c r="R14" s="35"/>
      <c r="S14" s="35"/>
      <c r="T14" s="35"/>
      <c r="U14" s="35"/>
      <c r="V14" s="35"/>
      <c r="W14" s="75"/>
      <c r="X14" s="109">
        <v>1842</v>
      </c>
      <c r="Y14" s="76">
        <f t="shared" si="0"/>
        <v>2436.48</v>
      </c>
    </row>
    <row r="15" spans="1:25">
      <c r="A15" s="74">
        <v>7</v>
      </c>
      <c r="B15" s="119" t="s">
        <v>37</v>
      </c>
      <c r="C15" s="119" t="s">
        <v>38</v>
      </c>
      <c r="D15" s="25"/>
      <c r="E15" s="25"/>
      <c r="F15" s="25"/>
      <c r="G15" s="25"/>
      <c r="H15" s="25"/>
      <c r="I15" s="1">
        <v>15048.18</v>
      </c>
      <c r="J15" s="25"/>
      <c r="K15" s="25"/>
      <c r="L15" s="25"/>
      <c r="M15" s="25"/>
      <c r="N15" s="25"/>
      <c r="O15" s="35"/>
      <c r="P15" s="35"/>
      <c r="Q15" s="35"/>
      <c r="R15" s="35"/>
      <c r="S15" s="35"/>
      <c r="T15" s="35"/>
      <c r="U15" s="35"/>
      <c r="V15" s="35"/>
      <c r="W15" s="75"/>
      <c r="X15" s="109">
        <v>15079.5</v>
      </c>
      <c r="Y15" s="76">
        <f t="shared" si="0"/>
        <v>15048.18</v>
      </c>
    </row>
    <row r="16" spans="1:25">
      <c r="A16" s="74">
        <v>8</v>
      </c>
      <c r="B16" s="6" t="s">
        <v>39</v>
      </c>
      <c r="C16" s="6" t="s">
        <v>40</v>
      </c>
      <c r="D16" s="28"/>
      <c r="E16" s="28"/>
      <c r="F16" s="28"/>
      <c r="G16" s="28">
        <v>2741.04</v>
      </c>
      <c r="H16" s="28"/>
      <c r="I16" s="51">
        <v>2702.16</v>
      </c>
      <c r="J16" s="28"/>
      <c r="K16" s="28"/>
      <c r="L16" s="28"/>
      <c r="M16" s="28"/>
      <c r="N16" s="28"/>
      <c r="O16" s="35"/>
      <c r="P16" s="35"/>
      <c r="Q16" s="35"/>
      <c r="R16" s="35"/>
      <c r="S16" s="35"/>
      <c r="T16" s="35"/>
      <c r="U16" s="35"/>
      <c r="V16" s="35"/>
      <c r="W16" s="75"/>
      <c r="X16" s="109">
        <v>2286</v>
      </c>
      <c r="Y16" s="76">
        <f t="shared" si="0"/>
        <v>2702.16</v>
      </c>
    </row>
    <row r="17" spans="1:25" ht="45">
      <c r="A17" s="74">
        <v>9</v>
      </c>
      <c r="B17" s="11" t="s">
        <v>41</v>
      </c>
      <c r="C17" s="131" t="s">
        <v>42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5">
        <v>1620</v>
      </c>
      <c r="P17" s="35"/>
      <c r="Q17" s="35"/>
      <c r="R17" s="35"/>
      <c r="S17" s="35"/>
      <c r="T17" s="35"/>
      <c r="U17" s="77">
        <v>1069.2</v>
      </c>
      <c r="V17" s="35"/>
      <c r="W17" s="75"/>
      <c r="X17" s="109">
        <v>1134</v>
      </c>
      <c r="Y17" s="76">
        <f t="shared" si="0"/>
        <v>1069.2</v>
      </c>
    </row>
    <row r="18" spans="1:25" ht="23.25">
      <c r="A18" s="74">
        <v>10</v>
      </c>
      <c r="B18" s="10" t="s">
        <v>43</v>
      </c>
      <c r="C18" s="10" t="s">
        <v>44</v>
      </c>
      <c r="D18" s="26"/>
      <c r="E18" s="26"/>
      <c r="F18" s="26"/>
      <c r="G18" s="26"/>
      <c r="H18" s="26"/>
      <c r="I18" s="26">
        <v>68458.39</v>
      </c>
      <c r="J18" s="26"/>
      <c r="K18" s="26"/>
      <c r="L18" s="26"/>
      <c r="M18" s="50">
        <v>68433.34</v>
      </c>
      <c r="N18" s="26"/>
      <c r="O18" s="35"/>
      <c r="P18" s="35"/>
      <c r="Q18" s="35"/>
      <c r="R18" s="35"/>
      <c r="S18" s="35"/>
      <c r="T18" s="35"/>
      <c r="U18" s="35"/>
      <c r="V18" s="35"/>
      <c r="W18" s="75"/>
      <c r="X18" s="109">
        <v>68456.2</v>
      </c>
      <c r="Y18" s="76">
        <f t="shared" si="0"/>
        <v>68433.34</v>
      </c>
    </row>
    <row r="19" spans="1:25">
      <c r="A19" s="74">
        <v>11</v>
      </c>
      <c r="B19" s="120" t="s">
        <v>45</v>
      </c>
      <c r="C19" s="120" t="s">
        <v>46</v>
      </c>
      <c r="D19" s="31"/>
      <c r="E19" s="31"/>
      <c r="F19" s="31"/>
      <c r="G19" s="31">
        <v>1620</v>
      </c>
      <c r="H19" s="31"/>
      <c r="I19" s="53">
        <v>1605.42</v>
      </c>
      <c r="J19" s="31"/>
      <c r="K19" s="31"/>
      <c r="L19" s="31"/>
      <c r="M19" s="31"/>
      <c r="N19" s="31"/>
      <c r="O19" s="35"/>
      <c r="P19" s="35"/>
      <c r="Q19" s="35"/>
      <c r="R19" s="35"/>
      <c r="S19" s="35"/>
      <c r="T19" s="35"/>
      <c r="U19" s="35"/>
      <c r="V19" s="35"/>
      <c r="W19" s="75"/>
      <c r="X19" s="109">
        <v>1906.5</v>
      </c>
      <c r="Y19" s="76">
        <f t="shared" si="0"/>
        <v>1605.42</v>
      </c>
    </row>
    <row r="20" spans="1:25" ht="270">
      <c r="A20" s="74">
        <v>12</v>
      </c>
      <c r="B20" s="2" t="s">
        <v>47</v>
      </c>
      <c r="C20" s="2" t="s">
        <v>48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54">
        <v>9849.6</v>
      </c>
      <c r="P20" s="33"/>
      <c r="Q20" s="33"/>
      <c r="R20" s="33"/>
      <c r="S20" s="33"/>
      <c r="T20" s="33"/>
      <c r="U20" s="33"/>
      <c r="V20" s="33"/>
      <c r="W20" s="75"/>
      <c r="X20" s="109">
        <v>9792</v>
      </c>
      <c r="Y20" s="76">
        <f t="shared" si="0"/>
        <v>9849.6</v>
      </c>
    </row>
    <row r="21" spans="1:25">
      <c r="A21" s="74">
        <v>13</v>
      </c>
      <c r="B21" s="3" t="s">
        <v>49</v>
      </c>
      <c r="C21" s="3" t="s">
        <v>50</v>
      </c>
      <c r="D21" s="29"/>
      <c r="E21" s="29"/>
      <c r="F21" s="29"/>
      <c r="G21" s="29">
        <v>23567.759999999998</v>
      </c>
      <c r="H21" s="29"/>
      <c r="I21" s="52">
        <v>23470.560000000001</v>
      </c>
      <c r="J21" s="29"/>
      <c r="K21" s="29"/>
      <c r="L21" s="29"/>
      <c r="M21" s="29">
        <v>23943.599999999999</v>
      </c>
      <c r="N21" s="29"/>
      <c r="O21" s="35"/>
      <c r="P21" s="35"/>
      <c r="Q21" s="35"/>
      <c r="R21" s="35"/>
      <c r="S21" s="35"/>
      <c r="T21" s="35"/>
      <c r="U21" s="35"/>
      <c r="V21" s="35"/>
      <c r="W21" s="75"/>
      <c r="X21" s="109">
        <v>23496</v>
      </c>
      <c r="Y21" s="76">
        <f t="shared" si="0"/>
        <v>23470.560000000001</v>
      </c>
    </row>
    <row r="22" spans="1:25">
      <c r="A22" s="74">
        <v>14</v>
      </c>
      <c r="B22" s="4" t="s">
        <v>51</v>
      </c>
      <c r="C22" s="4" t="s">
        <v>52</v>
      </c>
      <c r="D22" s="34"/>
      <c r="E22" s="34"/>
      <c r="F22" s="34"/>
      <c r="G22" s="34">
        <v>8686.98</v>
      </c>
      <c r="H22" s="34">
        <v>8642.7000000000007</v>
      </c>
      <c r="I22" s="55">
        <v>7971.48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75"/>
      <c r="X22" s="109">
        <v>7994</v>
      </c>
      <c r="Y22" s="76">
        <f t="shared" si="0"/>
        <v>7971.48</v>
      </c>
    </row>
    <row r="23" spans="1:25">
      <c r="A23" s="74">
        <v>15</v>
      </c>
      <c r="B23" s="5" t="s">
        <v>53</v>
      </c>
      <c r="C23" s="5" t="s">
        <v>54</v>
      </c>
      <c r="D23" s="26"/>
      <c r="E23" s="26"/>
      <c r="F23" s="26"/>
      <c r="G23" s="26">
        <v>2849.58</v>
      </c>
      <c r="H23" s="26"/>
      <c r="I23" s="26"/>
      <c r="J23" s="26"/>
      <c r="K23" s="26"/>
      <c r="L23" s="26"/>
      <c r="M23" s="50">
        <v>1287.9000000000001</v>
      </c>
      <c r="N23" s="26"/>
      <c r="O23" s="35"/>
      <c r="P23" s="35"/>
      <c r="Q23" s="35"/>
      <c r="R23" s="35"/>
      <c r="S23" s="35"/>
      <c r="T23" s="35"/>
      <c r="U23" s="35"/>
      <c r="V23" s="35"/>
      <c r="W23" s="75"/>
      <c r="X23" s="109">
        <v>1288.5</v>
      </c>
      <c r="Y23" s="76">
        <f t="shared" si="0"/>
        <v>1287.9000000000001</v>
      </c>
    </row>
    <row r="24" spans="1:25">
      <c r="A24" s="74">
        <v>16</v>
      </c>
      <c r="B24" s="6" t="s">
        <v>55</v>
      </c>
      <c r="C24" s="6" t="s">
        <v>56</v>
      </c>
      <c r="D24" s="28"/>
      <c r="E24" s="51">
        <v>3632.04</v>
      </c>
      <c r="F24" s="28"/>
      <c r="G24" s="28"/>
      <c r="H24" s="28"/>
      <c r="I24" s="28"/>
      <c r="J24" s="28"/>
      <c r="K24" s="28"/>
      <c r="L24" s="28"/>
      <c r="M24" s="28"/>
      <c r="N24" s="28"/>
      <c r="O24" s="35"/>
      <c r="P24" s="35"/>
      <c r="Q24" s="35"/>
      <c r="R24" s="35"/>
      <c r="S24" s="35"/>
      <c r="T24" s="35"/>
      <c r="U24" s="35"/>
      <c r="V24" s="35"/>
      <c r="W24" s="75"/>
      <c r="X24" s="109">
        <v>3633</v>
      </c>
      <c r="Y24" s="76">
        <f t="shared" si="0"/>
        <v>3632.04</v>
      </c>
    </row>
    <row r="25" spans="1:25" ht="23.25">
      <c r="A25" s="74">
        <v>17</v>
      </c>
      <c r="B25" s="7" t="s">
        <v>57</v>
      </c>
      <c r="C25" s="7" t="s">
        <v>58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5"/>
      <c r="P25" s="35"/>
      <c r="Q25" s="35"/>
      <c r="R25" s="35"/>
      <c r="S25" s="35"/>
      <c r="T25" s="35"/>
      <c r="U25" s="77">
        <v>8100</v>
      </c>
      <c r="V25" s="35"/>
      <c r="W25" s="75"/>
      <c r="X25" s="109">
        <v>8424</v>
      </c>
      <c r="Y25" s="76">
        <f t="shared" si="0"/>
        <v>8100</v>
      </c>
    </row>
    <row r="26" spans="1:25" ht="23.25">
      <c r="A26" s="74">
        <v>18</v>
      </c>
      <c r="B26" s="5" t="s">
        <v>59</v>
      </c>
      <c r="C26" s="5" t="s">
        <v>60</v>
      </c>
      <c r="D26" s="26"/>
      <c r="E26" s="26"/>
      <c r="F26" s="26"/>
      <c r="G26" s="26">
        <v>4043.52</v>
      </c>
      <c r="H26" s="26"/>
      <c r="I26" s="50">
        <v>4021.92</v>
      </c>
      <c r="J26" s="26"/>
      <c r="K26" s="26"/>
      <c r="L26" s="26"/>
      <c r="M26" s="26">
        <v>4099.68</v>
      </c>
      <c r="N26" s="26"/>
      <c r="O26" s="80">
        <v>4060.8</v>
      </c>
      <c r="P26" s="80"/>
      <c r="Q26" s="80"/>
      <c r="R26" s="80"/>
      <c r="S26" s="80"/>
      <c r="T26" s="80"/>
      <c r="U26" s="80"/>
      <c r="V26" s="80"/>
      <c r="W26" s="75"/>
      <c r="X26" s="109">
        <v>4040</v>
      </c>
      <c r="Y26" s="76">
        <f t="shared" si="0"/>
        <v>4021.92</v>
      </c>
    </row>
    <row r="27" spans="1:25">
      <c r="A27" s="74">
        <v>19</v>
      </c>
      <c r="B27" s="6" t="s">
        <v>61</v>
      </c>
      <c r="C27" s="6" t="s">
        <v>62</v>
      </c>
      <c r="D27" s="28"/>
      <c r="E27" s="28"/>
      <c r="F27" s="28"/>
      <c r="G27" s="28">
        <v>8210.16</v>
      </c>
      <c r="H27" s="28">
        <v>8343</v>
      </c>
      <c r="I27" s="51">
        <v>7931.52</v>
      </c>
      <c r="J27" s="28"/>
      <c r="K27" s="28"/>
      <c r="L27" s="28"/>
      <c r="M27" s="28">
        <v>8177.76</v>
      </c>
      <c r="N27" s="28"/>
      <c r="O27" s="35"/>
      <c r="P27" s="35"/>
      <c r="Q27" s="35"/>
      <c r="R27" s="35"/>
      <c r="S27" s="35"/>
      <c r="T27" s="35"/>
      <c r="U27" s="35"/>
      <c r="V27" s="35"/>
      <c r="W27" s="75"/>
      <c r="X27" s="109">
        <v>9732</v>
      </c>
      <c r="Y27" s="76">
        <f t="shared" si="0"/>
        <v>7931.52</v>
      </c>
    </row>
    <row r="28" spans="1:25" ht="45.75">
      <c r="A28" s="74">
        <v>20</v>
      </c>
      <c r="B28" s="8" t="s">
        <v>63</v>
      </c>
      <c r="C28" s="9" t="s">
        <v>64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5">
        <v>26190</v>
      </c>
      <c r="P28" s="35"/>
      <c r="Q28" s="35"/>
      <c r="R28" s="35"/>
      <c r="S28" s="35"/>
      <c r="T28" s="35"/>
      <c r="U28" s="35"/>
      <c r="V28" s="77">
        <v>10692</v>
      </c>
      <c r="W28" s="75"/>
      <c r="X28" s="109">
        <v>10900</v>
      </c>
      <c r="Y28" s="76">
        <f t="shared" si="0"/>
        <v>10692</v>
      </c>
    </row>
    <row r="29" spans="1:25">
      <c r="A29" s="74">
        <v>21</v>
      </c>
      <c r="B29" s="10" t="s">
        <v>65</v>
      </c>
      <c r="C29" s="10" t="s">
        <v>66</v>
      </c>
      <c r="D29" s="26"/>
      <c r="E29" s="26"/>
      <c r="F29" s="26"/>
      <c r="G29" s="26">
        <v>130102.2</v>
      </c>
      <c r="H29" s="26"/>
      <c r="I29" s="50">
        <v>129535.2</v>
      </c>
      <c r="J29" s="26"/>
      <c r="K29" s="26"/>
      <c r="L29" s="26"/>
      <c r="M29" s="26">
        <v>132175.79999999999</v>
      </c>
      <c r="N29" s="26"/>
      <c r="O29" s="81"/>
      <c r="P29" s="81"/>
      <c r="Q29" s="81"/>
      <c r="R29" s="81"/>
      <c r="S29" s="81"/>
      <c r="T29" s="81"/>
      <c r="U29" s="81"/>
      <c r="V29" s="81"/>
      <c r="W29" s="75"/>
      <c r="X29" s="109">
        <v>128880</v>
      </c>
      <c r="Y29" s="76">
        <f t="shared" si="0"/>
        <v>129535.2</v>
      </c>
    </row>
    <row r="30" spans="1:25" ht="34.5">
      <c r="A30" s="74">
        <v>22</v>
      </c>
      <c r="B30" s="10" t="s">
        <v>67</v>
      </c>
      <c r="C30" s="10" t="s">
        <v>68</v>
      </c>
      <c r="D30" s="26"/>
      <c r="E30" s="26"/>
      <c r="F30" s="26"/>
      <c r="G30" s="50">
        <v>5749.2</v>
      </c>
      <c r="H30" s="26"/>
      <c r="I30" s="26"/>
      <c r="J30" s="26"/>
      <c r="K30" s="26"/>
      <c r="L30" s="26"/>
      <c r="M30" s="26"/>
      <c r="N30" s="26"/>
      <c r="O30" s="35"/>
      <c r="P30" s="35"/>
      <c r="Q30" s="35"/>
      <c r="R30" s="35"/>
      <c r="S30" s="35"/>
      <c r="T30" s="35"/>
      <c r="U30" s="35"/>
      <c r="V30" s="35"/>
      <c r="W30" s="75"/>
      <c r="X30" s="109">
        <v>6110</v>
      </c>
      <c r="Y30" s="76">
        <f t="shared" si="0"/>
        <v>5749.2</v>
      </c>
    </row>
    <row r="31" spans="1:25" ht="22.5">
      <c r="A31" s="74">
        <v>23</v>
      </c>
      <c r="B31" s="120" t="s">
        <v>69</v>
      </c>
      <c r="C31" s="6" t="s">
        <v>70</v>
      </c>
      <c r="D31" s="28"/>
      <c r="E31" s="28"/>
      <c r="F31" s="28"/>
      <c r="G31" s="51">
        <v>1343.52</v>
      </c>
      <c r="H31" s="28"/>
      <c r="I31" s="28">
        <v>1409.4</v>
      </c>
      <c r="J31" s="28"/>
      <c r="K31" s="28"/>
      <c r="L31" s="28"/>
      <c r="M31" s="28">
        <v>1419.12</v>
      </c>
      <c r="N31" s="28"/>
      <c r="O31" s="35"/>
      <c r="P31" s="35"/>
      <c r="Q31" s="35"/>
      <c r="R31" s="35"/>
      <c r="S31" s="35"/>
      <c r="T31" s="35"/>
      <c r="U31" s="35"/>
      <c r="V31" s="35"/>
      <c r="W31" s="75"/>
      <c r="X31" s="109">
        <v>2222</v>
      </c>
      <c r="Y31" s="76">
        <f t="shared" si="0"/>
        <v>1343.52</v>
      </c>
    </row>
    <row r="32" spans="1:25" ht="96.75" customHeight="1">
      <c r="A32" s="74">
        <v>24</v>
      </c>
      <c r="B32" s="121" t="s">
        <v>71</v>
      </c>
      <c r="C32" s="6" t="s">
        <v>72</v>
      </c>
      <c r="D32" s="28"/>
      <c r="E32" s="28"/>
      <c r="F32" s="28"/>
      <c r="G32" s="28"/>
      <c r="H32" s="28"/>
      <c r="I32" s="28"/>
      <c r="J32" s="28"/>
      <c r="K32" s="51">
        <v>11318.4</v>
      </c>
      <c r="L32" s="28">
        <v>11664</v>
      </c>
      <c r="M32" s="28"/>
      <c r="N32" s="28"/>
      <c r="O32" s="35"/>
      <c r="P32" s="35"/>
      <c r="Q32" s="35"/>
      <c r="R32" s="35"/>
      <c r="S32" s="35"/>
      <c r="T32" s="35"/>
      <c r="U32" s="35"/>
      <c r="V32" s="35"/>
      <c r="W32" s="75"/>
      <c r="X32" s="109">
        <v>11577.6</v>
      </c>
      <c r="Y32" s="76">
        <f t="shared" si="0"/>
        <v>11318.4</v>
      </c>
    </row>
    <row r="33" spans="1:25">
      <c r="A33" s="74">
        <v>25</v>
      </c>
      <c r="B33" s="6" t="s">
        <v>73</v>
      </c>
      <c r="C33" s="6" t="s">
        <v>74</v>
      </c>
      <c r="D33" s="37"/>
      <c r="E33" s="56">
        <v>38707.199999999997</v>
      </c>
      <c r="F33" s="37"/>
      <c r="G33" s="37">
        <v>48055.68</v>
      </c>
      <c r="H33" s="37">
        <v>61689.599999999999</v>
      </c>
      <c r="I33" s="37">
        <v>60514.559999999998</v>
      </c>
      <c r="J33" s="37"/>
      <c r="K33" s="37"/>
      <c r="L33" s="37"/>
      <c r="M33" s="37">
        <v>61568.639999999999</v>
      </c>
      <c r="N33" s="37"/>
      <c r="O33" s="82"/>
      <c r="P33" s="82"/>
      <c r="Q33" s="82"/>
      <c r="R33" s="82"/>
      <c r="S33" s="82"/>
      <c r="T33" s="82"/>
      <c r="U33" s="82"/>
      <c r="V33" s="82"/>
      <c r="W33" s="83"/>
      <c r="X33" s="109">
        <v>49472</v>
      </c>
      <c r="Y33" s="76">
        <f t="shared" si="0"/>
        <v>38707.199999999997</v>
      </c>
    </row>
    <row r="34" spans="1:25" ht="45">
      <c r="A34" s="74">
        <v>26</v>
      </c>
      <c r="B34" s="4" t="s">
        <v>75</v>
      </c>
      <c r="C34" s="11" t="s">
        <v>76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4"/>
      <c r="P34" s="84"/>
      <c r="Q34" s="85">
        <v>3159993.6</v>
      </c>
      <c r="R34" s="84"/>
      <c r="S34" s="84"/>
      <c r="T34" s="84"/>
      <c r="U34" s="84"/>
      <c r="V34" s="84"/>
      <c r="W34" s="84"/>
      <c r="X34" s="109">
        <v>3160000</v>
      </c>
      <c r="Y34" s="76">
        <f t="shared" si="0"/>
        <v>3159993.6</v>
      </c>
    </row>
    <row r="35" spans="1:25" ht="45">
      <c r="A35" s="74">
        <v>27</v>
      </c>
      <c r="B35" s="11" t="s">
        <v>77</v>
      </c>
      <c r="C35" s="12" t="s">
        <v>78</v>
      </c>
      <c r="D35" s="39"/>
      <c r="E35" s="39"/>
      <c r="F35" s="39"/>
      <c r="G35" s="39"/>
      <c r="H35" s="39"/>
      <c r="I35" s="39">
        <v>2742018.05</v>
      </c>
      <c r="J35" s="39"/>
      <c r="K35" s="39"/>
      <c r="L35" s="39"/>
      <c r="M35" s="57">
        <v>2086177.46</v>
      </c>
      <c r="N35" s="39"/>
      <c r="O35" s="84"/>
      <c r="P35" s="84"/>
      <c r="Q35" s="84"/>
      <c r="R35" s="84"/>
      <c r="S35" s="84"/>
      <c r="T35" s="84"/>
      <c r="U35" s="84"/>
      <c r="V35" s="84"/>
      <c r="W35" s="84"/>
      <c r="X35" s="109">
        <v>4470681.5999999996</v>
      </c>
      <c r="Y35" s="76">
        <f t="shared" si="0"/>
        <v>2086177.46</v>
      </c>
    </row>
    <row r="36" spans="1:25" ht="67.5">
      <c r="A36" s="74">
        <v>28</v>
      </c>
      <c r="B36" s="122" t="s">
        <v>79</v>
      </c>
      <c r="C36" s="13" t="s">
        <v>80</v>
      </c>
      <c r="D36" s="40"/>
      <c r="E36" s="40"/>
      <c r="F36" s="40"/>
      <c r="G36" s="40"/>
      <c r="H36" s="40"/>
      <c r="I36" s="58">
        <v>2203698.92</v>
      </c>
      <c r="J36" s="40"/>
      <c r="K36" s="40"/>
      <c r="L36" s="40"/>
      <c r="M36" s="40"/>
      <c r="N36" s="40"/>
      <c r="O36" s="86"/>
      <c r="P36" s="86"/>
      <c r="Q36" s="86"/>
      <c r="R36" s="86"/>
      <c r="S36" s="86"/>
      <c r="T36" s="86"/>
      <c r="U36" s="86"/>
      <c r="V36" s="86"/>
      <c r="W36" s="86"/>
      <c r="X36" s="109">
        <v>3307500</v>
      </c>
      <c r="Y36" s="76">
        <f t="shared" si="0"/>
        <v>2203698.92</v>
      </c>
    </row>
    <row r="37" spans="1:25" ht="45">
      <c r="A37" s="74">
        <v>29</v>
      </c>
      <c r="B37" s="122" t="s">
        <v>81</v>
      </c>
      <c r="C37" s="14" t="s">
        <v>82</v>
      </c>
      <c r="D37" s="41"/>
      <c r="E37" s="41"/>
      <c r="F37" s="59">
        <v>1517805</v>
      </c>
      <c r="G37" s="41"/>
      <c r="H37" s="41"/>
      <c r="I37" s="41"/>
      <c r="J37" s="41"/>
      <c r="K37" s="41"/>
      <c r="L37" s="41"/>
      <c r="M37" s="41"/>
      <c r="N37" s="41"/>
      <c r="O37" s="86"/>
      <c r="P37" s="86"/>
      <c r="Q37" s="86"/>
      <c r="R37" s="86"/>
      <c r="S37" s="86"/>
      <c r="T37" s="86"/>
      <c r="U37" s="86"/>
      <c r="V37" s="86"/>
      <c r="W37" s="86"/>
      <c r="X37" s="109">
        <v>1517805</v>
      </c>
      <c r="Y37" s="76">
        <f t="shared" si="0"/>
        <v>1517805</v>
      </c>
    </row>
    <row r="38" spans="1:25">
      <c r="A38" s="74">
        <v>30</v>
      </c>
      <c r="B38" s="122" t="s">
        <v>83</v>
      </c>
      <c r="C38" s="14" t="s">
        <v>84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86"/>
      <c r="P38" s="86"/>
      <c r="Q38" s="86"/>
      <c r="R38" s="85">
        <v>862560.36</v>
      </c>
      <c r="S38" s="86"/>
      <c r="T38" s="86"/>
      <c r="U38" s="86"/>
      <c r="V38" s="86"/>
      <c r="W38" s="86"/>
      <c r="X38" s="109">
        <v>862560</v>
      </c>
      <c r="Y38" s="76">
        <f t="shared" si="0"/>
        <v>862560.36</v>
      </c>
    </row>
    <row r="39" spans="1:25" ht="22.5">
      <c r="A39" s="66">
        <v>31</v>
      </c>
      <c r="B39" s="122" t="s">
        <v>85</v>
      </c>
      <c r="C39" s="14" t="s">
        <v>102</v>
      </c>
      <c r="D39" s="59">
        <v>32400</v>
      </c>
      <c r="E39" s="41"/>
      <c r="F39" s="41">
        <v>89337.600000000006</v>
      </c>
      <c r="G39" s="41">
        <v>35251.199999999997</v>
      </c>
      <c r="H39" s="41"/>
      <c r="I39" s="41">
        <v>43210.8</v>
      </c>
      <c r="J39" s="41"/>
      <c r="K39" s="41"/>
      <c r="L39" s="41"/>
      <c r="M39" s="41"/>
      <c r="N39" s="41"/>
      <c r="O39" s="86"/>
      <c r="P39" s="86"/>
      <c r="Q39" s="86"/>
      <c r="R39" s="86"/>
      <c r="S39" s="86"/>
      <c r="T39" s="86"/>
      <c r="U39" s="86"/>
      <c r="V39" s="86"/>
      <c r="W39" s="86"/>
      <c r="X39" s="109">
        <v>33370</v>
      </c>
      <c r="Y39" s="76">
        <f t="shared" si="0"/>
        <v>32400</v>
      </c>
    </row>
    <row r="40" spans="1:25" ht="68.25">
      <c r="A40" s="66">
        <v>32</v>
      </c>
      <c r="B40" s="122" t="s">
        <v>86</v>
      </c>
      <c r="C40" s="15" t="s">
        <v>103</v>
      </c>
      <c r="D40" s="42"/>
      <c r="E40" s="42"/>
      <c r="F40" s="42"/>
      <c r="G40" s="42"/>
      <c r="H40" s="42"/>
      <c r="I40" s="60">
        <v>3618214.79</v>
      </c>
      <c r="J40" s="42"/>
      <c r="K40" s="42"/>
      <c r="L40" s="42"/>
      <c r="M40" s="42"/>
      <c r="N40" s="42"/>
      <c r="O40" s="86"/>
      <c r="P40" s="86"/>
      <c r="Q40" s="86"/>
      <c r="R40" s="86"/>
      <c r="S40" s="86"/>
      <c r="T40" s="86"/>
      <c r="U40" s="86"/>
      <c r="V40" s="86"/>
      <c r="W40" s="87"/>
      <c r="X40" s="109">
        <v>4017600</v>
      </c>
      <c r="Y40" s="76">
        <f t="shared" si="0"/>
        <v>3618214.79</v>
      </c>
    </row>
    <row r="41" spans="1:25">
      <c r="A41" s="66">
        <v>33</v>
      </c>
      <c r="B41" s="122" t="s">
        <v>87</v>
      </c>
      <c r="C41" s="16" t="s">
        <v>104</v>
      </c>
      <c r="D41" s="43"/>
      <c r="E41" s="43"/>
      <c r="F41" s="43"/>
      <c r="G41" s="43"/>
      <c r="H41" s="43">
        <v>822322.8</v>
      </c>
      <c r="I41" s="61">
        <v>814834.08</v>
      </c>
      <c r="J41" s="43"/>
      <c r="K41" s="43"/>
      <c r="L41" s="43"/>
      <c r="M41" s="43">
        <v>889272</v>
      </c>
      <c r="N41" s="43"/>
      <c r="O41" s="86"/>
      <c r="P41" s="86"/>
      <c r="Q41" s="86"/>
      <c r="R41" s="86"/>
      <c r="S41" s="86"/>
      <c r="T41" s="86"/>
      <c r="U41" s="86"/>
      <c r="V41" s="86"/>
      <c r="W41" s="87"/>
      <c r="X41" s="109">
        <v>888072</v>
      </c>
      <c r="Y41" s="76">
        <f t="shared" si="0"/>
        <v>814834.08</v>
      </c>
    </row>
    <row r="42" spans="1:25">
      <c r="A42" s="66">
        <v>34</v>
      </c>
      <c r="B42" s="123" t="s">
        <v>88</v>
      </c>
      <c r="C42" s="17" t="s">
        <v>105</v>
      </c>
      <c r="D42" s="44"/>
      <c r="E42" s="44"/>
      <c r="F42" s="44"/>
      <c r="G42" s="44"/>
      <c r="H42" s="44"/>
      <c r="I42" s="44"/>
      <c r="J42" s="44"/>
      <c r="K42" s="44">
        <v>8424</v>
      </c>
      <c r="L42" s="44"/>
      <c r="M42" s="44"/>
      <c r="N42" s="44"/>
      <c r="O42" s="86"/>
      <c r="P42" s="85">
        <v>7320.24</v>
      </c>
      <c r="Q42" s="86"/>
      <c r="R42" s="86"/>
      <c r="S42" s="86"/>
      <c r="T42" s="86"/>
      <c r="U42" s="86"/>
      <c r="V42" s="86"/>
      <c r="W42" s="87"/>
      <c r="X42" s="109">
        <v>8964</v>
      </c>
      <c r="Y42" s="76">
        <f t="shared" si="0"/>
        <v>7320.24</v>
      </c>
    </row>
    <row r="43" spans="1:25" ht="45">
      <c r="A43" s="66">
        <v>35</v>
      </c>
      <c r="B43" s="122" t="s">
        <v>89</v>
      </c>
      <c r="C43" s="12" t="s">
        <v>106</v>
      </c>
      <c r="D43" s="101"/>
      <c r="E43" s="101"/>
      <c r="F43" s="101"/>
      <c r="G43" s="101"/>
      <c r="H43" s="101"/>
      <c r="I43" s="102">
        <v>8049961.4400000004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9">
        <v>8049600</v>
      </c>
      <c r="Y43" s="76">
        <f t="shared" si="0"/>
        <v>8049961.4400000004</v>
      </c>
    </row>
    <row r="44" spans="1:25" ht="23.25">
      <c r="A44" s="66">
        <v>35</v>
      </c>
      <c r="B44" s="122" t="s">
        <v>90</v>
      </c>
      <c r="C44" s="12" t="s">
        <v>107</v>
      </c>
      <c r="D44" s="101"/>
      <c r="E44" s="101"/>
      <c r="F44" s="101"/>
      <c r="G44" s="101"/>
      <c r="H44" s="101"/>
      <c r="I44" s="102">
        <v>648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9">
        <v>648</v>
      </c>
      <c r="Y44" s="76">
        <f t="shared" si="0"/>
        <v>648</v>
      </c>
    </row>
    <row r="45" spans="1:25" ht="68.25">
      <c r="A45" s="66">
        <v>36</v>
      </c>
      <c r="B45" s="122" t="s">
        <v>91</v>
      </c>
      <c r="C45" s="18" t="s">
        <v>108</v>
      </c>
      <c r="D45" s="45"/>
      <c r="E45" s="45"/>
      <c r="F45" s="45"/>
      <c r="G45" s="45"/>
      <c r="H45" s="45"/>
      <c r="I45" s="62">
        <v>2448001.44</v>
      </c>
      <c r="J45" s="45"/>
      <c r="K45" s="45"/>
      <c r="L45" s="45"/>
      <c r="M45" s="45"/>
      <c r="N45" s="45"/>
      <c r="O45" s="86"/>
      <c r="P45" s="86"/>
      <c r="Q45" s="86"/>
      <c r="R45" s="86"/>
      <c r="S45" s="86"/>
      <c r="T45" s="86"/>
      <c r="U45" s="86"/>
      <c r="V45" s="86"/>
      <c r="W45" s="87"/>
      <c r="X45" s="109">
        <v>2448000</v>
      </c>
      <c r="Y45" s="76">
        <f t="shared" si="0"/>
        <v>2448001.44</v>
      </c>
    </row>
    <row r="46" spans="1:25" ht="23.25">
      <c r="A46" s="66">
        <v>37</v>
      </c>
      <c r="B46" s="122" t="s">
        <v>92</v>
      </c>
      <c r="C46" s="19" t="s">
        <v>109</v>
      </c>
      <c r="D46" s="42">
        <v>140940</v>
      </c>
      <c r="E46" s="42"/>
      <c r="F46" s="42">
        <v>288360</v>
      </c>
      <c r="G46" s="42">
        <v>121415.76</v>
      </c>
      <c r="H46" s="42"/>
      <c r="I46" s="60">
        <v>120809.88</v>
      </c>
      <c r="J46" s="42"/>
      <c r="K46" s="42"/>
      <c r="L46" s="42"/>
      <c r="M46" s="42"/>
      <c r="N46" s="42"/>
      <c r="O46" s="86"/>
      <c r="P46" s="86"/>
      <c r="Q46" s="86"/>
      <c r="R46" s="86"/>
      <c r="S46" s="86"/>
      <c r="T46" s="86"/>
      <c r="U46" s="86"/>
      <c r="V46" s="86"/>
      <c r="W46" s="87"/>
      <c r="X46" s="109">
        <v>145152</v>
      </c>
      <c r="Y46" s="76">
        <f t="shared" si="0"/>
        <v>120809.88</v>
      </c>
    </row>
    <row r="47" spans="1:25" ht="45">
      <c r="A47" s="66">
        <v>38</v>
      </c>
      <c r="B47" s="122" t="s">
        <v>93</v>
      </c>
      <c r="C47" s="12" t="s">
        <v>110</v>
      </c>
      <c r="D47" s="39"/>
      <c r="E47" s="57">
        <v>886140</v>
      </c>
      <c r="F47" s="39"/>
      <c r="G47" s="39"/>
      <c r="H47" s="39"/>
      <c r="I47" s="39"/>
      <c r="J47" s="39"/>
      <c r="K47" s="39"/>
      <c r="L47" s="39"/>
      <c r="M47" s="39"/>
      <c r="N47" s="39"/>
      <c r="O47" s="86"/>
      <c r="P47" s="86"/>
      <c r="Q47" s="86"/>
      <c r="R47" s="86"/>
      <c r="S47" s="86"/>
      <c r="T47" s="86"/>
      <c r="U47" s="86"/>
      <c r="V47" s="86"/>
      <c r="W47" s="87"/>
      <c r="X47" s="109">
        <v>1410000</v>
      </c>
      <c r="Y47" s="76">
        <f t="shared" si="0"/>
        <v>886140</v>
      </c>
    </row>
    <row r="48" spans="1:25" ht="23.25">
      <c r="A48" s="66">
        <v>39</v>
      </c>
      <c r="B48" s="122" t="s">
        <v>94</v>
      </c>
      <c r="C48" s="20" t="s">
        <v>111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86"/>
      <c r="P48" s="86"/>
      <c r="Q48" s="86"/>
      <c r="R48" s="86"/>
      <c r="S48" s="85">
        <v>1178670.96</v>
      </c>
      <c r="T48" s="86"/>
      <c r="U48" s="86"/>
      <c r="V48" s="86"/>
      <c r="W48" s="87"/>
      <c r="X48" s="109">
        <v>1178671</v>
      </c>
      <c r="Y48" s="76">
        <f t="shared" si="0"/>
        <v>1178670.96</v>
      </c>
    </row>
    <row r="49" spans="1:25">
      <c r="A49" s="66">
        <v>40</v>
      </c>
      <c r="B49" s="122" t="s">
        <v>95</v>
      </c>
      <c r="C49" s="21" t="s">
        <v>112</v>
      </c>
      <c r="D49" s="46"/>
      <c r="E49" s="46"/>
      <c r="F49" s="46"/>
      <c r="G49" s="46"/>
      <c r="H49" s="46"/>
      <c r="I49" s="63">
        <v>216008.64</v>
      </c>
      <c r="J49" s="46"/>
      <c r="K49" s="46"/>
      <c r="L49" s="46"/>
      <c r="M49" s="46"/>
      <c r="N49" s="46"/>
      <c r="O49" s="86"/>
      <c r="P49" s="86"/>
      <c r="Q49" s="86"/>
      <c r="R49" s="86"/>
      <c r="S49" s="86"/>
      <c r="T49" s="86"/>
      <c r="U49" s="86"/>
      <c r="V49" s="86"/>
      <c r="W49" s="87"/>
      <c r="X49" s="109">
        <v>156888</v>
      </c>
      <c r="Y49" s="76">
        <f t="shared" si="0"/>
        <v>216008.64</v>
      </c>
    </row>
    <row r="50" spans="1:25" ht="45">
      <c r="A50" s="66">
        <v>41</v>
      </c>
      <c r="B50" s="122" t="s">
        <v>96</v>
      </c>
      <c r="C50" s="12" t="s">
        <v>113</v>
      </c>
      <c r="D50" s="39"/>
      <c r="E50" s="39"/>
      <c r="F50" s="39"/>
      <c r="G50" s="39"/>
      <c r="H50" s="39"/>
      <c r="I50" s="39"/>
      <c r="J50" s="39">
        <v>1913436</v>
      </c>
      <c r="K50" s="39"/>
      <c r="L50" s="57">
        <v>1906632</v>
      </c>
      <c r="M50" s="39"/>
      <c r="N50" s="39">
        <v>1907051.58</v>
      </c>
      <c r="O50" s="86"/>
      <c r="P50" s="86"/>
      <c r="Q50" s="86"/>
      <c r="R50" s="86"/>
      <c r="S50" s="86"/>
      <c r="T50" s="86"/>
      <c r="U50" s="86"/>
      <c r="V50" s="86"/>
      <c r="W50" s="87"/>
      <c r="X50" s="109">
        <v>1939140</v>
      </c>
      <c r="Y50" s="76">
        <f t="shared" si="0"/>
        <v>1906632</v>
      </c>
    </row>
    <row r="51" spans="1:25">
      <c r="A51" s="66">
        <v>42</v>
      </c>
      <c r="B51" s="124" t="s">
        <v>97</v>
      </c>
      <c r="C51" s="22" t="s">
        <v>114</v>
      </c>
      <c r="D51" s="47"/>
      <c r="E51" s="47"/>
      <c r="F51" s="47"/>
      <c r="G51" s="47"/>
      <c r="H51" s="47"/>
      <c r="I51" s="64">
        <v>599463.06999999995</v>
      </c>
      <c r="J51" s="47"/>
      <c r="K51" s="47"/>
      <c r="L51" s="47"/>
      <c r="M51" s="47"/>
      <c r="N51" s="47"/>
      <c r="O51" s="86"/>
      <c r="P51" s="86"/>
      <c r="Q51" s="86"/>
      <c r="R51" s="86"/>
      <c r="S51" s="86"/>
      <c r="T51" s="86"/>
      <c r="U51" s="86"/>
      <c r="V51" s="86"/>
      <c r="W51" s="87"/>
      <c r="X51" s="109">
        <v>599430</v>
      </c>
      <c r="Y51" s="76">
        <f t="shared" si="0"/>
        <v>599463.06999999995</v>
      </c>
    </row>
    <row r="52" spans="1:25">
      <c r="A52" s="66">
        <v>43</v>
      </c>
      <c r="B52" s="122" t="s">
        <v>98</v>
      </c>
      <c r="C52" s="23" t="s">
        <v>115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86"/>
      <c r="P52" s="86"/>
      <c r="Q52" s="85">
        <v>4592700</v>
      </c>
      <c r="R52" s="86"/>
      <c r="S52" s="86"/>
      <c r="T52" s="86"/>
      <c r="U52" s="86"/>
      <c r="V52" s="86"/>
      <c r="W52" s="87"/>
      <c r="X52" s="109">
        <v>6532335</v>
      </c>
      <c r="Y52" s="76">
        <f t="shared" si="0"/>
        <v>4592700</v>
      </c>
    </row>
    <row r="53" spans="1:25" ht="45">
      <c r="A53" s="67">
        <v>44</v>
      </c>
      <c r="B53" s="119" t="s">
        <v>99</v>
      </c>
      <c r="C53" s="11" t="s">
        <v>116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86"/>
      <c r="P53" s="86"/>
      <c r="Q53" s="86"/>
      <c r="R53" s="86"/>
      <c r="S53" s="86"/>
      <c r="T53" s="86"/>
      <c r="U53" s="86"/>
      <c r="V53" s="86"/>
      <c r="W53" s="88">
        <v>315560.12</v>
      </c>
      <c r="X53" s="109">
        <v>309956.40000000002</v>
      </c>
      <c r="Y53" s="76">
        <f t="shared" si="0"/>
        <v>315560.12</v>
      </c>
    </row>
    <row r="54" spans="1:25">
      <c r="A54" s="66">
        <v>45</v>
      </c>
      <c r="B54" s="24" t="s">
        <v>100</v>
      </c>
      <c r="C54" s="24" t="s">
        <v>117</v>
      </c>
      <c r="D54" s="49"/>
      <c r="E54" s="49"/>
      <c r="F54" s="49"/>
      <c r="G54" s="49"/>
      <c r="H54" s="49"/>
      <c r="I54" s="49">
        <v>3178828.8</v>
      </c>
      <c r="J54" s="49"/>
      <c r="K54" s="49"/>
      <c r="L54" s="49"/>
      <c r="M54" s="49"/>
      <c r="N54" s="49"/>
      <c r="O54" s="86"/>
      <c r="P54" s="86"/>
      <c r="Q54" s="86"/>
      <c r="R54" s="86"/>
      <c r="S54" s="86"/>
      <c r="T54" s="86"/>
      <c r="U54" s="86"/>
      <c r="V54" s="86"/>
      <c r="W54" s="87"/>
      <c r="X54" s="109">
        <v>7450380</v>
      </c>
      <c r="Y54" s="76">
        <f t="shared" si="0"/>
        <v>3178828.8</v>
      </c>
    </row>
    <row r="55" spans="1:25" ht="67.5">
      <c r="A55" s="67">
        <v>46</v>
      </c>
      <c r="B55" s="24" t="s">
        <v>101</v>
      </c>
      <c r="C55" s="11" t="s">
        <v>118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86"/>
      <c r="P55" s="86"/>
      <c r="Q55" s="86"/>
      <c r="R55" s="86"/>
      <c r="S55" s="85">
        <v>3448902.24</v>
      </c>
      <c r="T55" s="86"/>
      <c r="U55" s="86"/>
      <c r="V55" s="86"/>
      <c r="W55" s="87"/>
      <c r="X55" s="109">
        <v>6217494</v>
      </c>
      <c r="Y55" s="76">
        <f t="shared" si="0"/>
        <v>3448902.24</v>
      </c>
    </row>
    <row r="56" spans="1:25">
      <c r="A56" s="103"/>
      <c r="B56" s="125"/>
      <c r="C56" s="125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10"/>
      <c r="Y56" s="103"/>
    </row>
    <row r="57" spans="1:25" ht="55.5" customHeight="1">
      <c r="A57" s="103"/>
      <c r="B57" s="137" t="s">
        <v>121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10"/>
      <c r="Y57" s="103"/>
    </row>
    <row r="58" spans="1:25">
      <c r="A58" s="103"/>
      <c r="B58" s="133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10"/>
      <c r="Y58" s="103"/>
    </row>
    <row r="59" spans="1:25">
      <c r="A59" s="103"/>
      <c r="B59" s="133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10"/>
      <c r="Y59" s="103"/>
    </row>
    <row r="60" spans="1:25">
      <c r="A60" s="103"/>
      <c r="B60" s="133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10"/>
      <c r="Y60" s="103"/>
    </row>
    <row r="61" spans="1:25">
      <c r="A61" s="103"/>
      <c r="B61" s="133"/>
      <c r="C61" s="133"/>
      <c r="D61" s="134"/>
      <c r="E61" s="134"/>
      <c r="F61" s="134"/>
      <c r="G61" s="134"/>
      <c r="H61" s="134"/>
      <c r="I61" s="134"/>
      <c r="J61" s="134"/>
      <c r="K61" s="134"/>
      <c r="L61" s="134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10"/>
      <c r="Y61" s="103"/>
    </row>
    <row r="62" spans="1:25">
      <c r="A62" s="103"/>
      <c r="B62" s="133"/>
      <c r="C62" s="133"/>
      <c r="D62" s="134"/>
      <c r="E62" s="134"/>
      <c r="F62" s="134"/>
      <c r="G62" s="134"/>
      <c r="H62" s="134"/>
      <c r="I62" s="134"/>
      <c r="J62" s="134"/>
      <c r="K62" s="134"/>
      <c r="L62" s="134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10"/>
      <c r="Y62" s="103"/>
    </row>
    <row r="63" spans="1:25">
      <c r="A63" s="103"/>
      <c r="B63" s="133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10"/>
      <c r="Y63" s="103"/>
    </row>
    <row r="64" spans="1:25">
      <c r="A64" s="103"/>
      <c r="B64" s="133"/>
      <c r="C64" s="133"/>
      <c r="D64" s="134"/>
      <c r="E64" s="134"/>
      <c r="F64" s="134"/>
      <c r="G64" s="134"/>
      <c r="H64" s="134"/>
      <c r="I64" s="134"/>
      <c r="J64" s="134"/>
      <c r="K64" s="134"/>
      <c r="L64" s="134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10"/>
      <c r="Y64" s="103"/>
    </row>
    <row r="65" spans="2:12">
      <c r="B65" s="135"/>
      <c r="C65" s="135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2:12">
      <c r="B66" s="135"/>
      <c r="C66" s="135"/>
      <c r="D66" s="136"/>
      <c r="E66" s="136"/>
      <c r="F66" s="136"/>
      <c r="G66" s="136"/>
      <c r="H66" s="136"/>
      <c r="I66" s="136"/>
      <c r="J66" s="136"/>
      <c r="K66" s="136"/>
      <c r="L66" s="136"/>
    </row>
  </sheetData>
  <mergeCells count="3">
    <mergeCell ref="A4:W4"/>
    <mergeCell ref="C2:E2"/>
    <mergeCell ref="B57:L5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Wręczycki</dc:creator>
  <cp:lastModifiedBy>Andrzej Wręczycki</cp:lastModifiedBy>
  <dcterms:created xsi:type="dcterms:W3CDTF">2019-10-07T10:24:38Z</dcterms:created>
  <dcterms:modified xsi:type="dcterms:W3CDTF">2019-10-07T11:05:42Z</dcterms:modified>
</cp:coreProperties>
</file>