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DYSK D\1. ENERGY CODE\ENERGY CODE\Dokumenty do SWZ\5. SIWZ - Model Elastyczny\Chojnice Miej. Wodocią\2. 2024\1. SWZ\"/>
    </mc:Choice>
  </mc:AlternateContent>
  <bookViews>
    <workbookView xWindow="0" yWindow="0" windowWidth="23040" windowHeight="9384" tabRatio="440"/>
  </bookViews>
  <sheets>
    <sheet name="Załącznik nr 1 do Umowy" sheetId="25" r:id="rId1"/>
  </sheets>
  <definedNames>
    <definedName name="_xlnm._FilterDatabase" localSheetId="0" hidden="1">'Załącznik nr 1 do Umowy'!$A$16:$W$37</definedName>
    <definedName name="_xlnm.Print_Area" localSheetId="0">'Załącznik nr 1 do Umowy'!$A$1:$X$43</definedName>
    <definedName name="_xlnm.Print_Titles" localSheetId="0">'Załącznik nr 1 do Umowy'!$15:$16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25" l="1"/>
  <c r="O17" i="25"/>
  <c r="P17" i="25"/>
  <c r="Q17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18" i="25"/>
  <c r="M19" i="25" l="1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18" i="25"/>
  <c r="M17" i="25" l="1"/>
  <c r="L17" i="25"/>
  <c r="K17" i="25"/>
  <c r="J17" i="25"/>
  <c r="H17" i="25" l="1"/>
</calcChain>
</file>

<file path=xl/sharedStrings.xml><?xml version="1.0" encoding="utf-8"?>
<sst xmlns="http://schemas.openxmlformats.org/spreadsheetml/2006/main" count="248" uniqueCount="106">
  <si>
    <t>B23</t>
  </si>
  <si>
    <t>Zmiana sprzedawcy</t>
  </si>
  <si>
    <t>kolejna</t>
  </si>
  <si>
    <t>Nazwa OSD</t>
  </si>
  <si>
    <t>Od</t>
  </si>
  <si>
    <t>Do</t>
  </si>
  <si>
    <t>Okres dostaw</t>
  </si>
  <si>
    <t>Rodzaj obecnej umowy sprzedaży / okres obowiązywania</t>
  </si>
  <si>
    <t>Kod</t>
  </si>
  <si>
    <t>I strefa</t>
  </si>
  <si>
    <t>Obecny Sprzedawca</t>
  </si>
  <si>
    <t xml:space="preserve">Nazwa </t>
  </si>
  <si>
    <t>Punkt poboru</t>
  </si>
  <si>
    <t>Lp.</t>
  </si>
  <si>
    <t xml:space="preserve"> Ulica / Miejscowość</t>
  </si>
  <si>
    <t>Adres</t>
  </si>
  <si>
    <t>NIP</t>
  </si>
  <si>
    <t>Poczta / Miejscowość</t>
  </si>
  <si>
    <t>Taryfa OSD</t>
  </si>
  <si>
    <t>Moc umowna [kW]</t>
  </si>
  <si>
    <t>Nowe numery PPE (GS1)</t>
  </si>
  <si>
    <t>Suma stref</t>
  </si>
  <si>
    <t>Nabywca / Odbiorca (adres do przesyłania faktur)</t>
  </si>
  <si>
    <t>Miejskie Wodociągi Sp. z o.o.</t>
  </si>
  <si>
    <t>ul. Plac Piastowski 27a, 89-600 Chojnice</t>
  </si>
  <si>
    <t>555-000-64-99</t>
  </si>
  <si>
    <t>ENEA Operator Sp. z o.o.</t>
  </si>
  <si>
    <t>89-600</t>
  </si>
  <si>
    <t>Chojnice</t>
  </si>
  <si>
    <t>590310600000111241</t>
  </si>
  <si>
    <t>Przepompownia wody</t>
  </si>
  <si>
    <t>590310600000111227</t>
  </si>
  <si>
    <t>Ujęcie wody i siedziba firmy</t>
  </si>
  <si>
    <t>Plac Piastowski</t>
  </si>
  <si>
    <t>27a</t>
  </si>
  <si>
    <t>590310600000111210</t>
  </si>
  <si>
    <t>Przepompownia ścieków</t>
  </si>
  <si>
    <t xml:space="preserve">ul. Zielona </t>
  </si>
  <si>
    <t>590310600000111203</t>
  </si>
  <si>
    <t>C22A</t>
  </si>
  <si>
    <t>Ujęcie wody</t>
  </si>
  <si>
    <t>Funka</t>
  </si>
  <si>
    <t xml:space="preserve">89-606 </t>
  </si>
  <si>
    <t>590310600000111258</t>
  </si>
  <si>
    <t>B22</t>
  </si>
  <si>
    <t>ul. Lipowa</t>
  </si>
  <si>
    <t>C12A</t>
  </si>
  <si>
    <t>ul. Budowlanych</t>
  </si>
  <si>
    <t>C11</t>
  </si>
  <si>
    <t>ul. Długa</t>
  </si>
  <si>
    <t xml:space="preserve"> ul. Igielska </t>
  </si>
  <si>
    <t xml:space="preserve">ul. Bytowska </t>
  </si>
  <si>
    <t>dz. 27/20</t>
  </si>
  <si>
    <t>dz. 2770/4</t>
  </si>
  <si>
    <t>ul. Bolesława Leśmiana</t>
  </si>
  <si>
    <t>ul. Stroma</t>
  </si>
  <si>
    <t>Chojnjice</t>
  </si>
  <si>
    <t>ul. Działkowa</t>
  </si>
  <si>
    <t>ul. Przemysłowa</t>
  </si>
  <si>
    <t>dz. 2759</t>
  </si>
  <si>
    <t>ul. Weilanda Ottona</t>
  </si>
  <si>
    <t>ul. Leśna</t>
  </si>
  <si>
    <t xml:space="preserve">89-600 </t>
  </si>
  <si>
    <t>ul. Okrężna</t>
  </si>
  <si>
    <t>Przepompownia  ścieków</t>
  </si>
  <si>
    <t>dz. 1600</t>
  </si>
  <si>
    <t>590310600001131613</t>
  </si>
  <si>
    <t>ul. Plac Niepodległości</t>
  </si>
  <si>
    <t>ul. Parkowa</t>
  </si>
  <si>
    <t>590310600001646377</t>
  </si>
  <si>
    <t>Przepompwnia ścieków</t>
  </si>
  <si>
    <t>ul. Głogowa</t>
  </si>
  <si>
    <t>590310600028605838</t>
  </si>
  <si>
    <t>ul. Broniewskiego</t>
  </si>
  <si>
    <t>dz. 21/63</t>
  </si>
  <si>
    <t>590310600002405171</t>
  </si>
  <si>
    <t>Przepompownia wody ZK-70</t>
  </si>
  <si>
    <t>590310600000043603</t>
  </si>
  <si>
    <t>590310600000043559</t>
  </si>
  <si>
    <t>590310600000043504</t>
  </si>
  <si>
    <t>590310600000043535</t>
  </si>
  <si>
    <t>590310600000043528</t>
  </si>
  <si>
    <t>590310600000043597</t>
  </si>
  <si>
    <t>590310600000043511</t>
  </si>
  <si>
    <t>590310600000043702</t>
  </si>
  <si>
    <t>590310600000043542</t>
  </si>
  <si>
    <t>590310600000043566</t>
  </si>
  <si>
    <t>590310600000043573</t>
  </si>
  <si>
    <t>UWAGI dla Wykonawcy</t>
  </si>
  <si>
    <t>II strefa</t>
  </si>
  <si>
    <t>III strefa</t>
  </si>
  <si>
    <t>ul. Mosiężna</t>
  </si>
  <si>
    <t>aleja. 17</t>
  </si>
  <si>
    <t>Zamawiający oświadcza, że wszystkie układy pomiarowe w taryfie B2x dostosowane są do zasady TPA.</t>
  </si>
  <si>
    <r>
      <t xml:space="preserve">Szacowane zużycie energii elektrycznej w roku </t>
    </r>
    <r>
      <rPr>
        <b/>
        <sz val="9.5"/>
        <color indexed="8"/>
        <rFont val="Arial Narrow"/>
        <family val="2"/>
        <charset val="238"/>
      </rPr>
      <t>2025</t>
    </r>
    <r>
      <rPr>
        <sz val="9.5"/>
        <color indexed="8"/>
        <rFont val="Arial Narrow"/>
        <family val="2"/>
        <charset val="238"/>
      </rPr>
      <t xml:space="preserve"> [kWh]</t>
    </r>
  </si>
  <si>
    <r>
      <t xml:space="preserve">Szacowane zużycie energii elektrycznej w roku </t>
    </r>
    <r>
      <rPr>
        <b/>
        <sz val="9.5"/>
        <color indexed="8"/>
        <rFont val="Arial Narrow"/>
        <family val="2"/>
        <charset val="238"/>
      </rPr>
      <t>2026</t>
    </r>
    <r>
      <rPr>
        <sz val="9.5"/>
        <color indexed="8"/>
        <rFont val="Arial Narrow"/>
        <family val="2"/>
        <charset val="238"/>
      </rPr>
      <t xml:space="preserve"> [kWh]</t>
    </r>
  </si>
  <si>
    <t>ENERGA Obrót S.A.</t>
  </si>
  <si>
    <t>rozdzielona / zawarta na czas określony do 31.12.2024</t>
  </si>
  <si>
    <r>
      <t xml:space="preserve">Źródło OZE (PV) o mocy 437,44 [kW]. </t>
    </r>
    <r>
      <rPr>
        <b/>
        <sz val="12"/>
        <color indexed="8"/>
        <rFont val="Arial Narrow"/>
        <family val="2"/>
        <charset val="238"/>
      </rPr>
      <t>*</t>
    </r>
  </si>
  <si>
    <t>Nr budynku / Nr działki</t>
  </si>
  <si>
    <t>Załącznik nr 1 do Umowy</t>
  </si>
  <si>
    <t>WYKAZ OBIEKTÓW ZAMAWIAJĄCEGO</t>
  </si>
  <si>
    <t>OBJĘTYCH UMOWĄ</t>
  </si>
  <si>
    <t xml:space="preserve">WO-543w Oczyszczalnia ścieków Elektrownia PV </t>
  </si>
  <si>
    <t>dz. 4507/1</t>
  </si>
  <si>
    <r>
      <rPr>
        <b/>
        <sz val="12"/>
        <color indexed="8"/>
        <rFont val="Arial Narrow"/>
        <family val="2"/>
        <charset val="238"/>
      </rPr>
      <t>*</t>
    </r>
    <r>
      <rPr>
        <sz val="9.5"/>
        <color indexed="8"/>
        <rFont val="Arial Narrow"/>
        <family val="2"/>
        <charset val="238"/>
      </rPr>
      <t xml:space="preserve"> Zamawiający oświadcza, że jest wytwórcą energii elektrycznej produkowanej w Źródle OZE, wpisanym do rejestru wytwórców energii w Małej Instalacji [MIOZE] zarejestrowanym pod numerem  MIOZE/URE3247/71487/2023. Źródłem wytwarzania energii elektrycznej w Źródle OZE jest instalacja fotowoltaiczna o łącznej mocy 437,44 [kW], przyłączona do sieci dystrybucyjnej w Chojnicach przy ul. Igielskiej o numerze PPE 590310600000111241, w której zainstalowany jest licznik dwukierunkowy. Szacowana roczna ilość energii elektrycznej wyprodukowanej w małej instalacji wynosi 480 MWh, a większość energii elektrycznej wyprodukowanej ww. źródle wytwórczym będzie wykorzystywana na bieżące potrzeby własne Zamawiającego. Szacowana ilość energii elektrycznej wyprodukowanej w ww. źródle wytwórczym ma charakter orientacyjny.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</si>
</sst>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8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9.5"/>
      <color indexed="8"/>
      <name val="Tahoma"/>
      <family val="2"/>
      <charset val="238"/>
    </font>
    <font>
      <sz val="9"/>
      <color indexed="8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2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0" fillId="2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5" fillId="25" borderId="10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17" fontId="24" fillId="0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25" borderId="12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left" vertical="center" wrapText="1"/>
    </xf>
    <xf numFmtId="0" fontId="24" fillId="26" borderId="14" xfId="0" applyFont="1" applyFill="1" applyBorder="1" applyAlignment="1">
      <alignment horizontal="left" vertical="center" wrapText="1"/>
    </xf>
    <xf numFmtId="0" fontId="24" fillId="26" borderId="15" xfId="0" applyFont="1" applyFill="1" applyBorder="1" applyAlignment="1">
      <alignment horizontal="left" vertical="center" wrapText="1"/>
    </xf>
    <xf numFmtId="0" fontId="24" fillId="26" borderId="16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 wrapText="1"/>
    </xf>
    <xf numFmtId="0" fontId="24" fillId="26" borderId="17" xfId="0" applyFont="1" applyFill="1" applyBorder="1" applyAlignment="1">
      <alignment horizontal="left" vertical="center" wrapText="1"/>
    </xf>
    <xf numFmtId="0" fontId="24" fillId="26" borderId="18" xfId="0" applyFont="1" applyFill="1" applyBorder="1" applyAlignment="1">
      <alignment horizontal="left" vertical="center" wrapText="1"/>
    </xf>
    <xf numFmtId="0" fontId="24" fillId="26" borderId="19" xfId="0" applyFont="1" applyFill="1" applyBorder="1" applyAlignment="1">
      <alignment horizontal="left" vertical="center" wrapText="1"/>
    </xf>
    <xf numFmtId="0" fontId="24" fillId="26" borderId="2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/>
    <cellStyle name="Akcent 2" xfId="20"/>
    <cellStyle name="Akcent 3" xfId="21"/>
    <cellStyle name="Akcent 4" xfId="22"/>
    <cellStyle name="Akcent 5" xfId="23"/>
    <cellStyle name="Akcent 6" xfId="24"/>
    <cellStyle name="Dane wejściowe" xfId="25"/>
    <cellStyle name="Dane wyjściowe" xfId="26"/>
    <cellStyle name="Dobre" xfId="27"/>
    <cellStyle name="Komórka połączona" xfId="28"/>
    <cellStyle name="Komórka zaznaczona" xfId="29"/>
    <cellStyle name="Nagłówek 1" xfId="30"/>
    <cellStyle name="Nagłówek 2" xfId="31"/>
    <cellStyle name="Nagłówek 3" xfId="32"/>
    <cellStyle name="Nagłówek 4" xfId="33"/>
    <cellStyle name="Neutralne" xfId="34"/>
    <cellStyle name="Normalny" xfId="0" builtinId="0"/>
    <cellStyle name="Normalny 2" xfId="35"/>
    <cellStyle name="Obliczenia" xfId="36"/>
    <cellStyle name="Suma" xfId="37"/>
    <cellStyle name="Tekst objaśnienia" xfId="38"/>
    <cellStyle name="Tekst ostrzeżenia" xfId="39"/>
    <cellStyle name="Tytuł" xfId="40"/>
    <cellStyle name="Uwaga" xfId="41"/>
    <cellStyle name="Złe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218"/>
  <sheetViews>
    <sheetView tabSelected="1" showWhiteSpace="0" topLeftCell="A28" zoomScale="70" zoomScaleNormal="70" zoomScaleSheetLayoutView="70" zoomScalePageLayoutView="70" workbookViewId="0">
      <selection activeCell="X8" sqref="X8"/>
    </sheetView>
  </sheetViews>
  <sheetFormatPr defaultColWidth="8.69921875" defaultRowHeight="12.6" customHeight="1"/>
  <cols>
    <col min="1" max="1" width="3.59765625" style="2" customWidth="1"/>
    <col min="2" max="2" width="16.19921875" style="2" customWidth="1"/>
    <col min="3" max="3" width="10.296875" style="2" customWidth="1"/>
    <col min="4" max="4" width="7.3984375" style="2" customWidth="1"/>
    <col min="5" max="5" width="4.8984375" style="2" customWidth="1"/>
    <col min="6" max="6" width="8.8984375" style="2" customWidth="1"/>
    <col min="7" max="7" width="14.09765625" style="3" customWidth="1"/>
    <col min="8" max="8" width="6" style="2" customWidth="1"/>
    <col min="9" max="9" width="4.59765625" style="2" customWidth="1"/>
    <col min="10" max="17" width="6.59765625" style="2" customWidth="1"/>
    <col min="18" max="18" width="10" style="2" customWidth="1"/>
    <col min="19" max="19" width="8.09765625" style="2" customWidth="1"/>
    <col min="20" max="20" width="7.8984375" style="2" customWidth="1"/>
    <col min="21" max="21" width="18.09765625" style="2" customWidth="1"/>
    <col min="22" max="23" width="7.3984375" style="2" customWidth="1"/>
    <col min="24" max="24" width="19.3984375" style="22" customWidth="1"/>
    <col min="25" max="16384" width="8.69921875" style="2"/>
  </cols>
  <sheetData>
    <row r="1" spans="1:24" ht="30" customHeight="1">
      <c r="A1" s="54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30" customHeight="1">
      <c r="A2" s="55" t="s">
        <v>101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4" ht="30" customHeight="1">
      <c r="A3" s="55" t="s">
        <v>102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4" ht="16.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2"/>
      <c r="N4" s="48"/>
      <c r="O4" s="48"/>
      <c r="P4" s="48"/>
      <c r="Q4" s="48"/>
      <c r="R4" s="27"/>
      <c r="S4" s="27"/>
      <c r="T4" s="27"/>
      <c r="U4" s="27"/>
      <c r="V4" s="27"/>
      <c r="W4" s="27"/>
    </row>
    <row r="5" spans="1:24" ht="16.2" customHeight="1">
      <c r="A5" s="48"/>
      <c r="B5" s="48"/>
      <c r="C5" s="48"/>
      <c r="D5" s="48"/>
      <c r="E5" s="48"/>
      <c r="F5" s="48"/>
      <c r="G5" s="48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48"/>
      <c r="T5" s="48"/>
      <c r="U5" s="48"/>
      <c r="V5" s="48"/>
      <c r="W5" s="48"/>
    </row>
    <row r="6" spans="1:24" ht="30" customHeight="1">
      <c r="A6" s="42"/>
      <c r="B6" s="71" t="s">
        <v>22</v>
      </c>
      <c r="C6" s="71"/>
      <c r="D6" s="71"/>
      <c r="E6" s="71"/>
      <c r="F6" s="42"/>
      <c r="G6" s="4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42"/>
      <c r="T6" s="42"/>
      <c r="U6" s="42"/>
      <c r="V6" s="42"/>
      <c r="W6" s="42"/>
    </row>
    <row r="7" spans="1:24" ht="26.4" customHeight="1">
      <c r="A7" s="28"/>
      <c r="B7" s="71"/>
      <c r="C7" s="71"/>
      <c r="D7" s="71"/>
      <c r="E7" s="71"/>
      <c r="F7" s="28"/>
      <c r="G7" s="3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28"/>
      <c r="T7" s="28"/>
      <c r="U7" s="28"/>
      <c r="V7" s="28"/>
      <c r="W7" s="28"/>
      <c r="X7" s="29"/>
    </row>
    <row r="8" spans="1:24" ht="13.2" customHeight="1">
      <c r="A8" s="28"/>
      <c r="B8" s="71"/>
      <c r="C8" s="71"/>
      <c r="D8" s="71"/>
      <c r="E8" s="71"/>
      <c r="F8" s="28"/>
      <c r="G8" s="31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28"/>
      <c r="T8" s="28"/>
      <c r="U8" s="28"/>
      <c r="V8" s="28"/>
      <c r="W8" s="28"/>
      <c r="X8" s="29"/>
    </row>
    <row r="9" spans="1:24" ht="13.2" customHeight="1">
      <c r="A9" s="28"/>
      <c r="B9" s="61" t="s">
        <v>11</v>
      </c>
      <c r="C9" s="56" t="s">
        <v>15</v>
      </c>
      <c r="D9" s="56" t="s">
        <v>16</v>
      </c>
      <c r="E9" s="56"/>
      <c r="F9" s="28"/>
      <c r="G9" s="31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28"/>
      <c r="T9" s="28"/>
      <c r="U9" s="28"/>
      <c r="V9" s="28"/>
      <c r="W9" s="28"/>
      <c r="X9" s="29"/>
    </row>
    <row r="10" spans="1:24" ht="13.2" customHeight="1">
      <c r="A10" s="28"/>
      <c r="B10" s="56"/>
      <c r="C10" s="56"/>
      <c r="D10" s="56"/>
      <c r="E10" s="56"/>
      <c r="F10" s="28"/>
      <c r="G10" s="31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28"/>
      <c r="T10" s="28"/>
      <c r="U10" s="28"/>
      <c r="V10" s="28"/>
      <c r="W10" s="28"/>
      <c r="X10" s="29"/>
    </row>
    <row r="11" spans="1:24" ht="13.2" customHeight="1">
      <c r="A11" s="28"/>
      <c r="B11" s="57" t="s">
        <v>23</v>
      </c>
      <c r="C11" s="57" t="s">
        <v>24</v>
      </c>
      <c r="D11" s="57" t="s">
        <v>25</v>
      </c>
      <c r="E11" s="57"/>
      <c r="F11" s="28"/>
      <c r="G11" s="31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28"/>
      <c r="T11" s="28"/>
      <c r="U11" s="28"/>
      <c r="V11" s="28"/>
      <c r="W11" s="28"/>
      <c r="X11" s="29"/>
    </row>
    <row r="12" spans="1:24" ht="13.2" customHeight="1">
      <c r="A12" s="28"/>
      <c r="B12" s="57"/>
      <c r="C12" s="57"/>
      <c r="D12" s="57"/>
      <c r="E12" s="57"/>
      <c r="F12" s="28"/>
      <c r="G12" s="31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28"/>
      <c r="T12" s="28"/>
      <c r="U12" s="28"/>
      <c r="V12" s="28"/>
      <c r="W12" s="28"/>
      <c r="X12" s="29"/>
    </row>
    <row r="13" spans="1:24" ht="13.2" customHeight="1">
      <c r="A13" s="28"/>
      <c r="B13" s="57"/>
      <c r="C13" s="57"/>
      <c r="D13" s="57"/>
      <c r="E13" s="57"/>
      <c r="F13" s="28"/>
      <c r="G13" s="31"/>
      <c r="H13" s="34"/>
      <c r="I13" s="13"/>
      <c r="J13" s="50"/>
      <c r="K13" s="50"/>
      <c r="L13" s="50"/>
      <c r="M13" s="51"/>
      <c r="N13" s="50"/>
      <c r="O13" s="50"/>
      <c r="P13" s="50"/>
      <c r="Q13" s="51"/>
      <c r="R13" s="52"/>
      <c r="S13" s="28"/>
      <c r="T13" s="28"/>
      <c r="U13" s="28"/>
      <c r="V13" s="28"/>
      <c r="W13" s="28"/>
      <c r="X13" s="29"/>
    </row>
    <row r="14" spans="1:24" ht="18.60000000000000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4" s="7" customFormat="1" ht="30" customHeight="1">
      <c r="A15" s="8"/>
      <c r="B15" s="8"/>
      <c r="C15" s="8"/>
      <c r="D15" s="8"/>
      <c r="E15" s="8"/>
      <c r="F15" s="8"/>
      <c r="G15" s="21"/>
      <c r="H15" s="8"/>
      <c r="I15" s="8"/>
      <c r="J15" s="56" t="s">
        <v>94</v>
      </c>
      <c r="K15" s="56"/>
      <c r="L15" s="56"/>
      <c r="M15" s="56"/>
      <c r="N15" s="56" t="s">
        <v>95</v>
      </c>
      <c r="O15" s="56"/>
      <c r="P15" s="56"/>
      <c r="Q15" s="56"/>
      <c r="R15" s="9"/>
      <c r="S15" s="21"/>
      <c r="T15" s="13"/>
      <c r="U15" s="17"/>
      <c r="V15" s="56" t="s">
        <v>6</v>
      </c>
      <c r="W15" s="56"/>
      <c r="X15" s="23"/>
    </row>
    <row r="16" spans="1:24" s="7" customFormat="1" ht="40.200000000000003" customHeight="1">
      <c r="A16" s="18" t="s">
        <v>13</v>
      </c>
      <c r="B16" s="20" t="s">
        <v>12</v>
      </c>
      <c r="C16" s="18" t="s">
        <v>14</v>
      </c>
      <c r="D16" s="20" t="s">
        <v>99</v>
      </c>
      <c r="E16" s="20" t="s">
        <v>8</v>
      </c>
      <c r="F16" s="18" t="s">
        <v>17</v>
      </c>
      <c r="G16" s="26" t="s">
        <v>20</v>
      </c>
      <c r="H16" s="20" t="s">
        <v>19</v>
      </c>
      <c r="I16" s="20" t="s">
        <v>18</v>
      </c>
      <c r="J16" s="26" t="s">
        <v>9</v>
      </c>
      <c r="K16" s="26" t="s">
        <v>89</v>
      </c>
      <c r="L16" s="26" t="s">
        <v>90</v>
      </c>
      <c r="M16" s="33" t="s">
        <v>21</v>
      </c>
      <c r="N16" s="49" t="s">
        <v>9</v>
      </c>
      <c r="O16" s="49" t="s">
        <v>89</v>
      </c>
      <c r="P16" s="49" t="s">
        <v>90</v>
      </c>
      <c r="Q16" s="49" t="s">
        <v>21</v>
      </c>
      <c r="R16" s="18" t="s">
        <v>3</v>
      </c>
      <c r="S16" s="18" t="s">
        <v>10</v>
      </c>
      <c r="T16" s="18" t="s">
        <v>1</v>
      </c>
      <c r="U16" s="18" t="s">
        <v>7</v>
      </c>
      <c r="V16" s="19" t="s">
        <v>4</v>
      </c>
      <c r="W16" s="20" t="s">
        <v>5</v>
      </c>
      <c r="X16" s="46" t="s">
        <v>88</v>
      </c>
    </row>
    <row r="17" spans="1:24" s="7" customFormat="1" ht="26.25" customHeight="1">
      <c r="A17" s="10"/>
      <c r="B17" s="10"/>
      <c r="C17" s="10"/>
      <c r="D17" s="10"/>
      <c r="E17" s="10"/>
      <c r="F17" s="10"/>
      <c r="G17" s="15"/>
      <c r="H17" s="40">
        <f>SUM(H18:H37)</f>
        <v>1475</v>
      </c>
      <c r="I17" s="10"/>
      <c r="J17" s="37">
        <f>SUM(J18:J37)</f>
        <v>971039</v>
      </c>
      <c r="K17" s="37">
        <f>SUM(K18:K37)</f>
        <v>1608135</v>
      </c>
      <c r="L17" s="37">
        <f>SUM(L18:L37)</f>
        <v>2314826</v>
      </c>
      <c r="M17" s="37">
        <f>SUM(M18:M37)</f>
        <v>4894000</v>
      </c>
      <c r="N17" s="37">
        <f t="shared" ref="N17:Q17" si="0">SUM(N18:N37)</f>
        <v>971039</v>
      </c>
      <c r="O17" s="37">
        <f t="shared" si="0"/>
        <v>1608135</v>
      </c>
      <c r="P17" s="37">
        <f t="shared" si="0"/>
        <v>2314826</v>
      </c>
      <c r="Q17" s="37">
        <f t="shared" si="0"/>
        <v>4894000</v>
      </c>
      <c r="R17" s="10"/>
      <c r="S17" s="16"/>
      <c r="T17" s="16"/>
      <c r="U17" s="16"/>
      <c r="V17" s="10"/>
      <c r="W17" s="10"/>
      <c r="X17" s="24"/>
    </row>
    <row r="18" spans="1:24" s="5" customFormat="1" ht="27" customHeight="1">
      <c r="A18" s="11">
        <v>1</v>
      </c>
      <c r="B18" s="12" t="s">
        <v>103</v>
      </c>
      <c r="C18" s="12" t="s">
        <v>50</v>
      </c>
      <c r="D18" s="12"/>
      <c r="E18" s="12" t="s">
        <v>27</v>
      </c>
      <c r="F18" s="12" t="s">
        <v>28</v>
      </c>
      <c r="G18" s="25" t="s">
        <v>29</v>
      </c>
      <c r="H18" s="41">
        <v>650</v>
      </c>
      <c r="I18" s="12" t="s">
        <v>0</v>
      </c>
      <c r="J18" s="35">
        <v>517153</v>
      </c>
      <c r="K18" s="35">
        <v>398148</v>
      </c>
      <c r="L18" s="35">
        <v>2168872</v>
      </c>
      <c r="M18" s="36">
        <f>SUM(J18:L18)</f>
        <v>3084173</v>
      </c>
      <c r="N18" s="36">
        <v>517153</v>
      </c>
      <c r="O18" s="36">
        <v>398148</v>
      </c>
      <c r="P18" s="36">
        <v>2168872</v>
      </c>
      <c r="Q18" s="36">
        <f>SUM(N18:P18)</f>
        <v>3084173</v>
      </c>
      <c r="R18" s="14" t="s">
        <v>26</v>
      </c>
      <c r="S18" s="14" t="s">
        <v>96</v>
      </c>
      <c r="T18" s="14" t="s">
        <v>2</v>
      </c>
      <c r="U18" s="14" t="s">
        <v>97</v>
      </c>
      <c r="V18" s="38">
        <v>45658</v>
      </c>
      <c r="W18" s="39">
        <v>46387</v>
      </c>
      <c r="X18" s="47" t="s">
        <v>98</v>
      </c>
    </row>
    <row r="19" spans="1:24" s="6" customFormat="1" ht="27" customHeight="1">
      <c r="A19" s="11">
        <v>2</v>
      </c>
      <c r="B19" s="12" t="s">
        <v>30</v>
      </c>
      <c r="C19" s="12" t="s">
        <v>51</v>
      </c>
      <c r="D19" s="12"/>
      <c r="E19" s="12" t="s">
        <v>27</v>
      </c>
      <c r="F19" s="12" t="s">
        <v>28</v>
      </c>
      <c r="G19" s="25" t="s">
        <v>31</v>
      </c>
      <c r="H19" s="41">
        <v>130</v>
      </c>
      <c r="I19" s="12" t="s">
        <v>0</v>
      </c>
      <c r="J19" s="35">
        <v>52399</v>
      </c>
      <c r="K19" s="35">
        <v>36922</v>
      </c>
      <c r="L19" s="35">
        <v>145954</v>
      </c>
      <c r="M19" s="36">
        <f t="shared" ref="M19:M37" si="1">SUM(J19:L19)</f>
        <v>235275</v>
      </c>
      <c r="N19" s="36">
        <v>52399</v>
      </c>
      <c r="O19" s="36">
        <v>36922</v>
      </c>
      <c r="P19" s="36">
        <v>145954</v>
      </c>
      <c r="Q19" s="36">
        <f t="shared" ref="Q19:Q37" si="2">SUM(N19:P19)</f>
        <v>235275</v>
      </c>
      <c r="R19" s="14" t="s">
        <v>26</v>
      </c>
      <c r="S19" s="14" t="s">
        <v>96</v>
      </c>
      <c r="T19" s="14" t="s">
        <v>2</v>
      </c>
      <c r="U19" s="14" t="s">
        <v>97</v>
      </c>
      <c r="V19" s="38">
        <v>45658</v>
      </c>
      <c r="W19" s="39">
        <v>46387</v>
      </c>
      <c r="X19" s="24"/>
    </row>
    <row r="20" spans="1:24" s="5" customFormat="1" ht="27" customHeight="1">
      <c r="A20" s="11">
        <v>3</v>
      </c>
      <c r="B20" s="12" t="s">
        <v>32</v>
      </c>
      <c r="C20" s="12" t="s">
        <v>33</v>
      </c>
      <c r="D20" s="12" t="s">
        <v>34</v>
      </c>
      <c r="E20" s="12" t="s">
        <v>27</v>
      </c>
      <c r="F20" s="12" t="s">
        <v>28</v>
      </c>
      <c r="G20" s="25" t="s">
        <v>35</v>
      </c>
      <c r="H20" s="41">
        <v>90</v>
      </c>
      <c r="I20" s="12" t="s">
        <v>39</v>
      </c>
      <c r="J20" s="35">
        <v>86638</v>
      </c>
      <c r="K20" s="35">
        <v>229241</v>
      </c>
      <c r="L20" s="35"/>
      <c r="M20" s="36">
        <f t="shared" si="1"/>
        <v>315879</v>
      </c>
      <c r="N20" s="36">
        <v>86638</v>
      </c>
      <c r="O20" s="36">
        <v>229241</v>
      </c>
      <c r="P20" s="36"/>
      <c r="Q20" s="36">
        <f t="shared" si="2"/>
        <v>315879</v>
      </c>
      <c r="R20" s="14" t="s">
        <v>26</v>
      </c>
      <c r="S20" s="14" t="s">
        <v>96</v>
      </c>
      <c r="T20" s="14" t="s">
        <v>2</v>
      </c>
      <c r="U20" s="14" t="s">
        <v>97</v>
      </c>
      <c r="V20" s="38">
        <v>45658</v>
      </c>
      <c r="W20" s="39">
        <v>46387</v>
      </c>
      <c r="X20" s="24"/>
    </row>
    <row r="21" spans="1:24" s="5" customFormat="1" ht="27" customHeight="1">
      <c r="A21" s="11">
        <v>4</v>
      </c>
      <c r="B21" s="12" t="s">
        <v>36</v>
      </c>
      <c r="C21" s="12" t="s">
        <v>37</v>
      </c>
      <c r="D21" s="12"/>
      <c r="E21" s="12" t="s">
        <v>27</v>
      </c>
      <c r="F21" s="12" t="s">
        <v>28</v>
      </c>
      <c r="G21" s="25" t="s">
        <v>38</v>
      </c>
      <c r="H21" s="41">
        <v>250</v>
      </c>
      <c r="I21" s="43" t="s">
        <v>39</v>
      </c>
      <c r="J21" s="44">
        <v>129580</v>
      </c>
      <c r="K21" s="44">
        <v>372394</v>
      </c>
      <c r="L21" s="44"/>
      <c r="M21" s="36">
        <f t="shared" si="1"/>
        <v>501974</v>
      </c>
      <c r="N21" s="36">
        <v>129580</v>
      </c>
      <c r="O21" s="36">
        <v>372394</v>
      </c>
      <c r="P21" s="36"/>
      <c r="Q21" s="36">
        <f t="shared" si="2"/>
        <v>501974</v>
      </c>
      <c r="R21" s="14" t="s">
        <v>26</v>
      </c>
      <c r="S21" s="14" t="s">
        <v>96</v>
      </c>
      <c r="T21" s="14" t="s">
        <v>2</v>
      </c>
      <c r="U21" s="14" t="s">
        <v>97</v>
      </c>
      <c r="V21" s="38">
        <v>45658</v>
      </c>
      <c r="W21" s="39">
        <v>46387</v>
      </c>
      <c r="X21" s="24"/>
    </row>
    <row r="22" spans="1:24" s="5" customFormat="1" ht="27" customHeight="1">
      <c r="A22" s="11">
        <v>5</v>
      </c>
      <c r="B22" s="12" t="s">
        <v>40</v>
      </c>
      <c r="C22" s="12" t="s">
        <v>41</v>
      </c>
      <c r="D22" s="12"/>
      <c r="E22" s="12" t="s">
        <v>42</v>
      </c>
      <c r="F22" s="12" t="s">
        <v>41</v>
      </c>
      <c r="G22" s="25" t="s">
        <v>43</v>
      </c>
      <c r="H22" s="41">
        <v>200</v>
      </c>
      <c r="I22" s="12" t="s">
        <v>44</v>
      </c>
      <c r="J22" s="35">
        <v>157503</v>
      </c>
      <c r="K22" s="35">
        <v>571348</v>
      </c>
      <c r="L22" s="35"/>
      <c r="M22" s="36">
        <f t="shared" si="1"/>
        <v>728851</v>
      </c>
      <c r="N22" s="36">
        <v>157503</v>
      </c>
      <c r="O22" s="36">
        <v>571348</v>
      </c>
      <c r="P22" s="36"/>
      <c r="Q22" s="36">
        <f t="shared" si="2"/>
        <v>728851</v>
      </c>
      <c r="R22" s="14" t="s">
        <v>26</v>
      </c>
      <c r="S22" s="14" t="s">
        <v>96</v>
      </c>
      <c r="T22" s="14" t="s">
        <v>2</v>
      </c>
      <c r="U22" s="14" t="s">
        <v>97</v>
      </c>
      <c r="V22" s="38">
        <v>45658</v>
      </c>
      <c r="W22" s="39">
        <v>46387</v>
      </c>
      <c r="X22" s="24"/>
    </row>
    <row r="23" spans="1:24" s="5" customFormat="1" ht="27" customHeight="1">
      <c r="A23" s="11">
        <v>6</v>
      </c>
      <c r="B23" s="12" t="s">
        <v>40</v>
      </c>
      <c r="C23" s="12" t="s">
        <v>45</v>
      </c>
      <c r="D23" s="12"/>
      <c r="E23" s="12" t="s">
        <v>27</v>
      </c>
      <c r="F23" s="12" t="s">
        <v>28</v>
      </c>
      <c r="G23" s="25" t="s">
        <v>79</v>
      </c>
      <c r="H23" s="41">
        <v>15</v>
      </c>
      <c r="I23" s="12" t="s">
        <v>46</v>
      </c>
      <c r="J23" s="35">
        <v>21</v>
      </c>
      <c r="K23" s="35">
        <v>82</v>
      </c>
      <c r="L23" s="35"/>
      <c r="M23" s="36">
        <f t="shared" si="1"/>
        <v>103</v>
      </c>
      <c r="N23" s="36">
        <v>21</v>
      </c>
      <c r="O23" s="36">
        <v>82</v>
      </c>
      <c r="P23" s="36"/>
      <c r="Q23" s="36">
        <f t="shared" si="2"/>
        <v>103</v>
      </c>
      <c r="R23" s="14" t="s">
        <v>26</v>
      </c>
      <c r="S23" s="14" t="s">
        <v>96</v>
      </c>
      <c r="T23" s="14" t="s">
        <v>2</v>
      </c>
      <c r="U23" s="14" t="s">
        <v>97</v>
      </c>
      <c r="V23" s="38">
        <v>45658</v>
      </c>
      <c r="W23" s="39">
        <v>46387</v>
      </c>
      <c r="X23" s="24"/>
    </row>
    <row r="24" spans="1:24" s="5" customFormat="1" ht="27" customHeight="1">
      <c r="A24" s="11">
        <v>7</v>
      </c>
      <c r="B24" s="12" t="s">
        <v>40</v>
      </c>
      <c r="C24" s="12" t="s">
        <v>47</v>
      </c>
      <c r="D24" s="12"/>
      <c r="E24" s="12" t="s">
        <v>27</v>
      </c>
      <c r="F24" s="12" t="s">
        <v>28</v>
      </c>
      <c r="G24" s="25" t="s">
        <v>80</v>
      </c>
      <c r="H24" s="41">
        <v>15</v>
      </c>
      <c r="I24" s="12" t="s">
        <v>48</v>
      </c>
      <c r="J24" s="35">
        <v>146</v>
      </c>
      <c r="K24" s="35"/>
      <c r="L24" s="35"/>
      <c r="M24" s="36">
        <f t="shared" si="1"/>
        <v>146</v>
      </c>
      <c r="N24" s="36">
        <v>146</v>
      </c>
      <c r="O24" s="36"/>
      <c r="P24" s="36"/>
      <c r="Q24" s="36">
        <f t="shared" si="2"/>
        <v>146</v>
      </c>
      <c r="R24" s="14" t="s">
        <v>26</v>
      </c>
      <c r="S24" s="14" t="s">
        <v>96</v>
      </c>
      <c r="T24" s="14" t="s">
        <v>2</v>
      </c>
      <c r="U24" s="14" t="s">
        <v>97</v>
      </c>
      <c r="V24" s="38">
        <v>45658</v>
      </c>
      <c r="W24" s="39">
        <v>46387</v>
      </c>
      <c r="X24" s="24"/>
    </row>
    <row r="25" spans="1:24" s="5" customFormat="1" ht="27" customHeight="1">
      <c r="A25" s="11">
        <v>8</v>
      </c>
      <c r="B25" s="12" t="s">
        <v>36</v>
      </c>
      <c r="C25" s="12" t="s">
        <v>49</v>
      </c>
      <c r="D25" s="45" t="s">
        <v>53</v>
      </c>
      <c r="E25" s="12" t="s">
        <v>27</v>
      </c>
      <c r="F25" s="12" t="s">
        <v>28</v>
      </c>
      <c r="G25" s="25" t="s">
        <v>81</v>
      </c>
      <c r="H25" s="41">
        <v>7</v>
      </c>
      <c r="I25" s="12" t="s">
        <v>48</v>
      </c>
      <c r="J25" s="35">
        <v>1208</v>
      </c>
      <c r="K25" s="35"/>
      <c r="L25" s="35"/>
      <c r="M25" s="36">
        <f t="shared" si="1"/>
        <v>1208</v>
      </c>
      <c r="N25" s="36">
        <v>1208</v>
      </c>
      <c r="O25" s="36"/>
      <c r="P25" s="36"/>
      <c r="Q25" s="36">
        <f t="shared" si="2"/>
        <v>1208</v>
      </c>
      <c r="R25" s="14" t="s">
        <v>26</v>
      </c>
      <c r="S25" s="14" t="s">
        <v>96</v>
      </c>
      <c r="T25" s="14" t="s">
        <v>2</v>
      </c>
      <c r="U25" s="14" t="s">
        <v>97</v>
      </c>
      <c r="V25" s="38">
        <v>45658</v>
      </c>
      <c r="W25" s="39">
        <v>46387</v>
      </c>
      <c r="X25" s="24"/>
    </row>
    <row r="26" spans="1:24" s="5" customFormat="1" ht="27" customHeight="1">
      <c r="A26" s="11">
        <v>9</v>
      </c>
      <c r="B26" s="12" t="s">
        <v>36</v>
      </c>
      <c r="C26" s="12" t="s">
        <v>54</v>
      </c>
      <c r="D26" s="12" t="s">
        <v>52</v>
      </c>
      <c r="E26" s="12" t="s">
        <v>27</v>
      </c>
      <c r="F26" s="12" t="s">
        <v>28</v>
      </c>
      <c r="G26" s="25" t="s">
        <v>78</v>
      </c>
      <c r="H26" s="41">
        <v>14</v>
      </c>
      <c r="I26" s="12" t="s">
        <v>48</v>
      </c>
      <c r="J26" s="35">
        <v>3000</v>
      </c>
      <c r="K26" s="35"/>
      <c r="L26" s="35"/>
      <c r="M26" s="36">
        <f t="shared" si="1"/>
        <v>3000</v>
      </c>
      <c r="N26" s="36">
        <v>3000</v>
      </c>
      <c r="O26" s="36"/>
      <c r="P26" s="36"/>
      <c r="Q26" s="36">
        <f t="shared" si="2"/>
        <v>3000</v>
      </c>
      <c r="R26" s="14" t="s">
        <v>26</v>
      </c>
      <c r="S26" s="14" t="s">
        <v>96</v>
      </c>
      <c r="T26" s="14" t="s">
        <v>2</v>
      </c>
      <c r="U26" s="14" t="s">
        <v>97</v>
      </c>
      <c r="V26" s="38">
        <v>45658</v>
      </c>
      <c r="W26" s="39">
        <v>46387</v>
      </c>
      <c r="X26" s="24"/>
    </row>
    <row r="27" spans="1:24" s="5" customFormat="1" ht="27" customHeight="1">
      <c r="A27" s="11">
        <v>10</v>
      </c>
      <c r="B27" s="12" t="s">
        <v>36</v>
      </c>
      <c r="C27" s="12" t="s">
        <v>55</v>
      </c>
      <c r="D27" s="12"/>
      <c r="E27" s="12" t="s">
        <v>27</v>
      </c>
      <c r="F27" s="12" t="s">
        <v>56</v>
      </c>
      <c r="G27" s="25" t="s">
        <v>82</v>
      </c>
      <c r="H27" s="41">
        <v>11</v>
      </c>
      <c r="I27" s="12" t="s">
        <v>48</v>
      </c>
      <c r="J27" s="35">
        <v>2514</v>
      </c>
      <c r="K27" s="35"/>
      <c r="L27" s="35"/>
      <c r="M27" s="36">
        <f t="shared" si="1"/>
        <v>2514</v>
      </c>
      <c r="N27" s="36">
        <v>2514</v>
      </c>
      <c r="O27" s="36"/>
      <c r="P27" s="36"/>
      <c r="Q27" s="36">
        <f t="shared" si="2"/>
        <v>2514</v>
      </c>
      <c r="R27" s="14" t="s">
        <v>26</v>
      </c>
      <c r="S27" s="14" t="s">
        <v>96</v>
      </c>
      <c r="T27" s="14" t="s">
        <v>2</v>
      </c>
      <c r="U27" s="14" t="s">
        <v>97</v>
      </c>
      <c r="V27" s="38">
        <v>45658</v>
      </c>
      <c r="W27" s="39">
        <v>46387</v>
      </c>
      <c r="X27" s="24"/>
    </row>
    <row r="28" spans="1:24" s="5" customFormat="1" ht="27" customHeight="1">
      <c r="A28" s="11">
        <v>11</v>
      </c>
      <c r="B28" s="12" t="s">
        <v>36</v>
      </c>
      <c r="C28" s="12" t="s">
        <v>57</v>
      </c>
      <c r="D28" s="12"/>
      <c r="E28" s="12" t="s">
        <v>27</v>
      </c>
      <c r="F28" s="12" t="s">
        <v>28</v>
      </c>
      <c r="G28" s="25" t="s">
        <v>83</v>
      </c>
      <c r="H28" s="41">
        <v>7</v>
      </c>
      <c r="I28" s="12" t="s">
        <v>48</v>
      </c>
      <c r="J28" s="35">
        <v>1319</v>
      </c>
      <c r="K28" s="35"/>
      <c r="L28" s="35"/>
      <c r="M28" s="36">
        <f t="shared" si="1"/>
        <v>1319</v>
      </c>
      <c r="N28" s="36">
        <v>1319</v>
      </c>
      <c r="O28" s="36"/>
      <c r="P28" s="36"/>
      <c r="Q28" s="36">
        <f t="shared" si="2"/>
        <v>1319</v>
      </c>
      <c r="R28" s="14" t="s">
        <v>26</v>
      </c>
      <c r="S28" s="14" t="s">
        <v>96</v>
      </c>
      <c r="T28" s="14" t="s">
        <v>2</v>
      </c>
      <c r="U28" s="14" t="s">
        <v>97</v>
      </c>
      <c r="V28" s="38">
        <v>45658</v>
      </c>
      <c r="W28" s="39">
        <v>46387</v>
      </c>
      <c r="X28" s="24"/>
    </row>
    <row r="29" spans="1:24" s="5" customFormat="1" ht="27" customHeight="1">
      <c r="A29" s="11">
        <v>12</v>
      </c>
      <c r="B29" s="12" t="s">
        <v>36</v>
      </c>
      <c r="C29" s="12" t="s">
        <v>58</v>
      </c>
      <c r="D29" s="12" t="s">
        <v>59</v>
      </c>
      <c r="E29" s="12" t="s">
        <v>27</v>
      </c>
      <c r="F29" s="12" t="s">
        <v>28</v>
      </c>
      <c r="G29" s="25" t="s">
        <v>84</v>
      </c>
      <c r="H29" s="41">
        <v>14</v>
      </c>
      <c r="I29" s="12" t="s">
        <v>48</v>
      </c>
      <c r="J29" s="35">
        <v>4417</v>
      </c>
      <c r="K29" s="35"/>
      <c r="L29" s="35"/>
      <c r="M29" s="36">
        <f t="shared" si="1"/>
        <v>4417</v>
      </c>
      <c r="N29" s="36">
        <v>4417</v>
      </c>
      <c r="O29" s="36"/>
      <c r="P29" s="36"/>
      <c r="Q29" s="36">
        <f t="shared" si="2"/>
        <v>4417</v>
      </c>
      <c r="R29" s="14" t="s">
        <v>26</v>
      </c>
      <c r="S29" s="14" t="s">
        <v>96</v>
      </c>
      <c r="T29" s="14" t="s">
        <v>2</v>
      </c>
      <c r="U29" s="14" t="s">
        <v>97</v>
      </c>
      <c r="V29" s="38">
        <v>45658</v>
      </c>
      <c r="W29" s="39">
        <v>46387</v>
      </c>
      <c r="X29" s="24"/>
    </row>
    <row r="30" spans="1:24" s="5" customFormat="1" ht="27" customHeight="1">
      <c r="A30" s="11">
        <v>13</v>
      </c>
      <c r="B30" s="12" t="s">
        <v>36</v>
      </c>
      <c r="C30" s="12" t="s">
        <v>60</v>
      </c>
      <c r="D30" s="12"/>
      <c r="E30" s="12" t="s">
        <v>27</v>
      </c>
      <c r="F30" s="12" t="s">
        <v>28</v>
      </c>
      <c r="G30" s="25" t="s">
        <v>85</v>
      </c>
      <c r="H30" s="41">
        <v>7</v>
      </c>
      <c r="I30" s="12" t="s">
        <v>48</v>
      </c>
      <c r="J30" s="35">
        <v>528</v>
      </c>
      <c r="K30" s="35"/>
      <c r="L30" s="35"/>
      <c r="M30" s="36">
        <f t="shared" si="1"/>
        <v>528</v>
      </c>
      <c r="N30" s="36">
        <v>528</v>
      </c>
      <c r="O30" s="36"/>
      <c r="P30" s="36"/>
      <c r="Q30" s="36">
        <f t="shared" si="2"/>
        <v>528</v>
      </c>
      <c r="R30" s="14" t="s">
        <v>26</v>
      </c>
      <c r="S30" s="14" t="s">
        <v>96</v>
      </c>
      <c r="T30" s="14" t="s">
        <v>2</v>
      </c>
      <c r="U30" s="14" t="s">
        <v>97</v>
      </c>
      <c r="V30" s="38">
        <v>45658</v>
      </c>
      <c r="W30" s="39">
        <v>46387</v>
      </c>
      <c r="X30" s="24"/>
    </row>
    <row r="31" spans="1:24" s="5" customFormat="1" ht="27" customHeight="1">
      <c r="A31" s="11">
        <v>14</v>
      </c>
      <c r="B31" s="12" t="s">
        <v>36</v>
      </c>
      <c r="C31" s="12" t="s">
        <v>61</v>
      </c>
      <c r="D31" s="12"/>
      <c r="E31" s="12" t="s">
        <v>62</v>
      </c>
      <c r="F31" s="12" t="s">
        <v>28</v>
      </c>
      <c r="G31" s="25" t="s">
        <v>86</v>
      </c>
      <c r="H31" s="41">
        <v>15</v>
      </c>
      <c r="I31" s="12" t="s">
        <v>48</v>
      </c>
      <c r="J31" s="35">
        <v>7325</v>
      </c>
      <c r="K31" s="35"/>
      <c r="L31" s="35"/>
      <c r="M31" s="36">
        <f t="shared" si="1"/>
        <v>7325</v>
      </c>
      <c r="N31" s="36">
        <v>7325</v>
      </c>
      <c r="O31" s="36"/>
      <c r="P31" s="36"/>
      <c r="Q31" s="36">
        <f t="shared" si="2"/>
        <v>7325</v>
      </c>
      <c r="R31" s="14" t="s">
        <v>26</v>
      </c>
      <c r="S31" s="14" t="s">
        <v>96</v>
      </c>
      <c r="T31" s="14" t="s">
        <v>2</v>
      </c>
      <c r="U31" s="14" t="s">
        <v>97</v>
      </c>
      <c r="V31" s="38">
        <v>45658</v>
      </c>
      <c r="W31" s="39">
        <v>46387</v>
      </c>
      <c r="X31" s="24"/>
    </row>
    <row r="32" spans="1:24" s="5" customFormat="1" ht="27" customHeight="1">
      <c r="A32" s="11">
        <v>15</v>
      </c>
      <c r="B32" s="12" t="s">
        <v>36</v>
      </c>
      <c r="C32" s="12" t="s">
        <v>63</v>
      </c>
      <c r="D32" s="12"/>
      <c r="E32" s="12" t="s">
        <v>27</v>
      </c>
      <c r="F32" s="12" t="s">
        <v>28</v>
      </c>
      <c r="G32" s="25" t="s">
        <v>87</v>
      </c>
      <c r="H32" s="41">
        <v>7</v>
      </c>
      <c r="I32" s="12" t="s">
        <v>48</v>
      </c>
      <c r="J32" s="35">
        <v>1498</v>
      </c>
      <c r="K32" s="35"/>
      <c r="L32" s="35"/>
      <c r="M32" s="36">
        <f t="shared" si="1"/>
        <v>1498</v>
      </c>
      <c r="N32" s="36">
        <v>1498</v>
      </c>
      <c r="O32" s="36"/>
      <c r="P32" s="36"/>
      <c r="Q32" s="36">
        <f t="shared" si="2"/>
        <v>1498</v>
      </c>
      <c r="R32" s="14" t="s">
        <v>26</v>
      </c>
      <c r="S32" s="14" t="s">
        <v>96</v>
      </c>
      <c r="T32" s="14" t="s">
        <v>2</v>
      </c>
      <c r="U32" s="14" t="s">
        <v>97</v>
      </c>
      <c r="V32" s="38">
        <v>45658</v>
      </c>
      <c r="W32" s="39">
        <v>46387</v>
      </c>
      <c r="X32" s="24"/>
    </row>
    <row r="33" spans="1:24" s="5" customFormat="1" ht="27" customHeight="1">
      <c r="A33" s="11">
        <v>16</v>
      </c>
      <c r="B33" s="12" t="s">
        <v>64</v>
      </c>
      <c r="C33" s="12" t="s">
        <v>67</v>
      </c>
      <c r="D33" s="12" t="s">
        <v>65</v>
      </c>
      <c r="E33" s="12" t="s">
        <v>27</v>
      </c>
      <c r="F33" s="12" t="s">
        <v>28</v>
      </c>
      <c r="G33" s="25" t="s">
        <v>66</v>
      </c>
      <c r="H33" s="41">
        <v>7</v>
      </c>
      <c r="I33" s="12" t="s">
        <v>48</v>
      </c>
      <c r="J33" s="35">
        <v>316</v>
      </c>
      <c r="K33" s="35"/>
      <c r="L33" s="35"/>
      <c r="M33" s="36">
        <f t="shared" si="1"/>
        <v>316</v>
      </c>
      <c r="N33" s="36">
        <v>316</v>
      </c>
      <c r="O33" s="36"/>
      <c r="P33" s="36"/>
      <c r="Q33" s="36">
        <f t="shared" si="2"/>
        <v>316</v>
      </c>
      <c r="R33" s="14" t="s">
        <v>26</v>
      </c>
      <c r="S33" s="14" t="s">
        <v>96</v>
      </c>
      <c r="T33" s="14" t="s">
        <v>2</v>
      </c>
      <c r="U33" s="14" t="s">
        <v>97</v>
      </c>
      <c r="V33" s="38">
        <v>45658</v>
      </c>
      <c r="W33" s="39">
        <v>46387</v>
      </c>
      <c r="X33" s="24"/>
    </row>
    <row r="34" spans="1:24" s="5" customFormat="1" ht="27" customHeight="1">
      <c r="A34" s="11">
        <v>17</v>
      </c>
      <c r="B34" s="12" t="s">
        <v>36</v>
      </c>
      <c r="C34" s="12" t="s">
        <v>68</v>
      </c>
      <c r="D34" s="12"/>
      <c r="E34" s="12" t="s">
        <v>27</v>
      </c>
      <c r="F34" s="12" t="s">
        <v>28</v>
      </c>
      <c r="G34" s="25" t="s">
        <v>69</v>
      </c>
      <c r="H34" s="41">
        <v>9</v>
      </c>
      <c r="I34" s="12" t="s">
        <v>48</v>
      </c>
      <c r="J34" s="35">
        <v>344</v>
      </c>
      <c r="K34" s="35"/>
      <c r="L34" s="35"/>
      <c r="M34" s="36">
        <f t="shared" si="1"/>
        <v>344</v>
      </c>
      <c r="N34" s="36">
        <v>344</v>
      </c>
      <c r="O34" s="36"/>
      <c r="P34" s="36"/>
      <c r="Q34" s="36">
        <f t="shared" si="2"/>
        <v>344</v>
      </c>
      <c r="R34" s="14" t="s">
        <v>26</v>
      </c>
      <c r="S34" s="14" t="s">
        <v>96</v>
      </c>
      <c r="T34" s="14" t="s">
        <v>2</v>
      </c>
      <c r="U34" s="14" t="s">
        <v>97</v>
      </c>
      <c r="V34" s="38">
        <v>45658</v>
      </c>
      <c r="W34" s="39">
        <v>46387</v>
      </c>
      <c r="X34" s="24"/>
    </row>
    <row r="35" spans="1:24" s="5" customFormat="1" ht="27" customHeight="1">
      <c r="A35" s="11">
        <v>18</v>
      </c>
      <c r="B35" s="12" t="s">
        <v>70</v>
      </c>
      <c r="C35" s="12" t="s">
        <v>71</v>
      </c>
      <c r="D35" s="12" t="s">
        <v>104</v>
      </c>
      <c r="E35" s="12" t="s">
        <v>27</v>
      </c>
      <c r="F35" s="12" t="s">
        <v>28</v>
      </c>
      <c r="G35" s="25" t="s">
        <v>72</v>
      </c>
      <c r="H35" s="41">
        <v>9</v>
      </c>
      <c r="I35" s="12" t="s">
        <v>48</v>
      </c>
      <c r="J35" s="35">
        <v>565</v>
      </c>
      <c r="K35" s="35"/>
      <c r="L35" s="35"/>
      <c r="M35" s="36">
        <f t="shared" si="1"/>
        <v>565</v>
      </c>
      <c r="N35" s="36">
        <v>565</v>
      </c>
      <c r="O35" s="36"/>
      <c r="P35" s="36"/>
      <c r="Q35" s="36">
        <f t="shared" si="2"/>
        <v>565</v>
      </c>
      <c r="R35" s="14" t="s">
        <v>26</v>
      </c>
      <c r="S35" s="14" t="s">
        <v>96</v>
      </c>
      <c r="T35" s="14" t="s">
        <v>2</v>
      </c>
      <c r="U35" s="14" t="s">
        <v>97</v>
      </c>
      <c r="V35" s="38">
        <v>45658</v>
      </c>
      <c r="W35" s="39">
        <v>46387</v>
      </c>
      <c r="X35" s="24"/>
    </row>
    <row r="36" spans="1:24" s="5" customFormat="1" ht="27" customHeight="1">
      <c r="A36" s="11">
        <v>19</v>
      </c>
      <c r="B36" s="12" t="s">
        <v>36</v>
      </c>
      <c r="C36" s="12" t="s">
        <v>73</v>
      </c>
      <c r="D36" s="12" t="s">
        <v>74</v>
      </c>
      <c r="E36" s="12" t="s">
        <v>27</v>
      </c>
      <c r="F36" s="12" t="s">
        <v>28</v>
      </c>
      <c r="G36" s="25" t="s">
        <v>75</v>
      </c>
      <c r="H36" s="41">
        <v>7</v>
      </c>
      <c r="I36" s="12" t="s">
        <v>48</v>
      </c>
      <c r="J36" s="35">
        <v>403</v>
      </c>
      <c r="K36" s="35"/>
      <c r="L36" s="35"/>
      <c r="M36" s="36">
        <f t="shared" si="1"/>
        <v>403</v>
      </c>
      <c r="N36" s="36">
        <v>403</v>
      </c>
      <c r="O36" s="36"/>
      <c r="P36" s="36"/>
      <c r="Q36" s="36">
        <f t="shared" si="2"/>
        <v>403</v>
      </c>
      <c r="R36" s="14" t="s">
        <v>26</v>
      </c>
      <c r="S36" s="14" t="s">
        <v>96</v>
      </c>
      <c r="T36" s="14" t="s">
        <v>2</v>
      </c>
      <c r="U36" s="14" t="s">
        <v>97</v>
      </c>
      <c r="V36" s="38">
        <v>45658</v>
      </c>
      <c r="W36" s="39">
        <v>46387</v>
      </c>
      <c r="X36" s="24"/>
    </row>
    <row r="37" spans="1:24" s="5" customFormat="1" ht="27" customHeight="1">
      <c r="A37" s="11">
        <v>20</v>
      </c>
      <c r="B37" s="12" t="s">
        <v>76</v>
      </c>
      <c r="C37" s="12" t="s">
        <v>91</v>
      </c>
      <c r="D37" s="12" t="s">
        <v>92</v>
      </c>
      <c r="E37" s="12" t="s">
        <v>27</v>
      </c>
      <c r="F37" s="12" t="s">
        <v>28</v>
      </c>
      <c r="G37" s="25" t="s">
        <v>77</v>
      </c>
      <c r="H37" s="41">
        <v>11</v>
      </c>
      <c r="I37" s="12" t="s">
        <v>48</v>
      </c>
      <c r="J37" s="35">
        <v>4162</v>
      </c>
      <c r="K37" s="35"/>
      <c r="L37" s="35"/>
      <c r="M37" s="36">
        <f t="shared" si="1"/>
        <v>4162</v>
      </c>
      <c r="N37" s="36">
        <v>4162</v>
      </c>
      <c r="O37" s="36"/>
      <c r="P37" s="36"/>
      <c r="Q37" s="36">
        <f t="shared" si="2"/>
        <v>4162</v>
      </c>
      <c r="R37" s="14" t="s">
        <v>26</v>
      </c>
      <c r="S37" s="14" t="s">
        <v>96</v>
      </c>
      <c r="T37" s="14" t="s">
        <v>2</v>
      </c>
      <c r="U37" s="14" t="s">
        <v>97</v>
      </c>
      <c r="V37" s="38">
        <v>45658</v>
      </c>
      <c r="W37" s="39">
        <v>46387</v>
      </c>
      <c r="X37" s="24"/>
    </row>
    <row r="38" spans="1:24" ht="12.6" customHeight="1">
      <c r="A38" s="62" t="s">
        <v>105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4"/>
    </row>
    <row r="39" spans="1:24" ht="12.6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</row>
    <row r="40" spans="1:24" ht="12.6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</row>
    <row r="41" spans="1:24" ht="12.6" customHeigh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7"/>
    </row>
    <row r="42" spans="1:24" ht="12.6" customHeight="1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70"/>
    </row>
    <row r="43" spans="1:24" ht="12.6" customHeight="1">
      <c r="A43" s="58" t="s">
        <v>93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/>
    </row>
    <row r="63816" spans="6:6" ht="12.6" customHeight="1">
      <c r="F63816" s="1"/>
    </row>
    <row r="64218" spans="6:6" ht="12.6" customHeight="1">
      <c r="F64218" s="4"/>
    </row>
  </sheetData>
  <autoFilter ref="A16:W37"/>
  <mergeCells count="15">
    <mergeCell ref="A43:W43"/>
    <mergeCell ref="B9:B10"/>
    <mergeCell ref="C9:C10"/>
    <mergeCell ref="A38:W42"/>
    <mergeCell ref="D11:E13"/>
    <mergeCell ref="D9:E10"/>
    <mergeCell ref="A1:X1"/>
    <mergeCell ref="A3:W3"/>
    <mergeCell ref="V15:W15"/>
    <mergeCell ref="A2:W2"/>
    <mergeCell ref="J15:M15"/>
    <mergeCell ref="N15:Q15"/>
    <mergeCell ref="B11:B13"/>
    <mergeCell ref="C11:C13"/>
    <mergeCell ref="B6:E8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52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1 do Umowy</vt:lpstr>
      <vt:lpstr>'Załącznik nr 1 do Umowy'!Obszar_wydruku</vt:lpstr>
      <vt:lpstr>'Załącznik nr 1 do Umowy'!Tytuły_wydruku</vt:lpstr>
    </vt:vector>
  </TitlesOfParts>
  <Company>Energy Code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Energy Code</cp:lastModifiedBy>
  <cp:lastPrinted>2024-03-11T06:05:20Z</cp:lastPrinted>
  <dcterms:created xsi:type="dcterms:W3CDTF">2010-06-27T19:36:50Z</dcterms:created>
  <dcterms:modified xsi:type="dcterms:W3CDTF">2024-03-15T15:41:13Z</dcterms:modified>
</cp:coreProperties>
</file>