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15" activeTab="0"/>
  </bookViews>
  <sheets>
    <sheet name="Część 1-16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<sst xmlns="http://schemas.openxmlformats.org/spreadsheetml/2006/main" count="80" uniqueCount="58">
  <si>
    <t>Wartość dostawy energii elektrycznej obejmuje sprzedaż energii elektrycznej i świadczenie usługi dystrybucyjnej</t>
  </si>
  <si>
    <t>Numer
zadania</t>
  </si>
  <si>
    <t>Dostawa energii elektrycznej do obiektu:</t>
  </si>
  <si>
    <t>Taryfa</t>
  </si>
  <si>
    <t>Cena za energię elektryczną*
(netto)</t>
  </si>
  <si>
    <t>Cena za usługi dystrybucyjne*
(netto)</t>
  </si>
  <si>
    <t>Wyliczona cena odpowiada cenie oferty złożonej w toku przeprowadzonego postępowania o udzielenie zamówienia publicznego w wysokości:</t>
  </si>
  <si>
    <t>C11</t>
  </si>
  <si>
    <t>Cena za opłatę abonamentową
(netto) [zł]</t>
  </si>
  <si>
    <t>25</t>
  </si>
  <si>
    <r>
      <t xml:space="preserve">opłata kogeneracyjna                       </t>
    </r>
    <r>
      <rPr>
        <b/>
        <sz val="8"/>
        <rFont val="Arial"/>
        <family val="2"/>
      </rPr>
      <t>[zł/kWh]</t>
    </r>
  </si>
  <si>
    <r>
      <t xml:space="preserve">opłata OZE </t>
    </r>
    <r>
      <rPr>
        <b/>
        <sz val="8"/>
        <rFont val="Arial"/>
        <family val="2"/>
      </rPr>
      <t>[zł/kWh]</t>
    </r>
  </si>
  <si>
    <r>
      <t xml:space="preserve">opłata stała staw. sieciowej </t>
    </r>
    <r>
      <rPr>
        <b/>
        <sz val="8"/>
        <rFont val="Arial"/>
        <family val="2"/>
      </rPr>
      <t>[kW/m-c]</t>
    </r>
  </si>
  <si>
    <r>
      <t xml:space="preserve">opłata jakościowa opł. sys.
</t>
    </r>
    <r>
      <rPr>
        <b/>
        <sz val="8"/>
        <rFont val="Arial"/>
        <family val="2"/>
      </rPr>
      <t>[zł/kWh]</t>
    </r>
  </si>
  <si>
    <r>
      <t xml:space="preserve">opłata sieciowa zmienna </t>
    </r>
    <r>
      <rPr>
        <b/>
        <sz val="8"/>
        <rFont val="Arial"/>
        <family val="2"/>
      </rPr>
      <t>[zł/kWh]</t>
    </r>
  </si>
  <si>
    <r>
      <t xml:space="preserve">stawka opłaty przejściowej
</t>
    </r>
    <r>
      <rPr>
        <b/>
        <sz val="8"/>
        <rFont val="Arial"/>
        <family val="2"/>
      </rPr>
      <t>[zł/kW/m-c]</t>
    </r>
  </si>
  <si>
    <r>
      <t xml:space="preserve">stawka opłaty handlowej
</t>
    </r>
    <r>
      <rPr>
        <b/>
        <sz val="8"/>
        <rFont val="Arial"/>
        <family val="2"/>
      </rPr>
      <t>[zł/m-c]</t>
    </r>
  </si>
  <si>
    <r>
      <t xml:space="preserve">cena jednostkowa energii elektrycznej
</t>
    </r>
    <r>
      <rPr>
        <b/>
        <sz val="8"/>
        <rFont val="Arial"/>
        <family val="2"/>
      </rPr>
      <t>[zł/kWh]</t>
    </r>
    <r>
      <rPr>
        <sz val="8"/>
        <rFont val="Arial"/>
        <family val="2"/>
      </rPr>
      <t xml:space="preserve"> (energia czynna)</t>
    </r>
  </si>
  <si>
    <r>
      <t xml:space="preserve">Moc umowna </t>
    </r>
    <r>
      <rPr>
        <b/>
        <sz val="8"/>
        <rFont val="Arial"/>
        <family val="2"/>
      </rPr>
      <t>[kW]</t>
    </r>
  </si>
  <si>
    <r>
      <t xml:space="preserve">opłata mocowa zmienna      </t>
    </r>
    <r>
      <rPr>
        <b/>
        <sz val="8"/>
        <rFont val="Arial"/>
        <family val="2"/>
      </rPr>
      <t>[zł/kWh]</t>
    </r>
  </si>
  <si>
    <t>(kol.5 x kol.6) + (kol.7 x 24 mies.)</t>
  </si>
  <si>
    <t>[(zł/m-c)
x 24 mies.]</t>
  </si>
  <si>
    <r>
      <t xml:space="preserve">Inny składnik ceny w okresie 24 mies.
(netto)
</t>
    </r>
    <r>
      <rPr>
        <b/>
        <sz val="8"/>
        <rFont val="Arial"/>
        <family val="2"/>
      </rPr>
      <t xml:space="preserve"> [zł]</t>
    </r>
  </si>
  <si>
    <r>
      <t xml:space="preserve">Prognozowana ilość zużycia energii elektr. w okresie 24 miesięcy w poszczególnych obiektach </t>
    </r>
    <r>
      <rPr>
        <b/>
        <sz val="8"/>
        <rFont val="Arial"/>
        <family val="2"/>
      </rPr>
      <t>[kWh]</t>
    </r>
  </si>
  <si>
    <t>20</t>
  </si>
  <si>
    <t>C12a</t>
  </si>
  <si>
    <t>39</t>
  </si>
  <si>
    <t>Biuro Powiatowe w Dzierzoniowie, 
ul. Batalionów Chłopskich 19, 58-200 Dzierżoniów</t>
  </si>
  <si>
    <t>17</t>
  </si>
  <si>
    <t>21</t>
  </si>
  <si>
    <t>26</t>
  </si>
  <si>
    <t>19</t>
  </si>
  <si>
    <t>Biuro Powiatowe w Strzelinie, ul.Kamienna 10, 57-100 Strzelin</t>
  </si>
  <si>
    <t>Biuro Powiatowe w Środzie Śląskiej, 
ul. Wawrzyńca Korwina 2, 55-300 Środa Śląska</t>
  </si>
  <si>
    <t>15</t>
  </si>
  <si>
    <t>Biuro Powiatowe w Wołowie, 
ul. Zaułek Zielony 20, 
56-100 Wołów</t>
  </si>
  <si>
    <t>Biuro Powiatowe w Złotoryi, 
Pielgrzymka 109A, 
59-524 Złotoryja</t>
  </si>
  <si>
    <t>27</t>
  </si>
  <si>
    <t>Biuro Powiatowe w Lwówku Śląskim, Ubocze 300, 59-620 Gryfów Śląski</t>
  </si>
  <si>
    <t>Biuro Powiatowe w Lubinie, 
ul.Krzemieniecka 62, 
59-300 Lubin</t>
  </si>
  <si>
    <t>Biuro Powiatowe w Lubaniu, 
ul. Karola Miarki 1, 
58-800 Lubań</t>
  </si>
  <si>
    <t>Biuro Powiatowe w Jaworze, 
ul. Starojaworska 91, 
59-400 Jawor</t>
  </si>
  <si>
    <t>Biuro Powiatowe w Górze, 
ul. Armii Polskiej 8, 
66-200 Góra</t>
  </si>
  <si>
    <t>Biuro Powiatowe w Głogowie, 
ul. Sikorskiego 40, 
67-200 Głogów</t>
  </si>
  <si>
    <t>* - Elementy składowe ofert cenowych należy podać z dokładnością do 2 miejsc po przecinku.</t>
  </si>
  <si>
    <t>Formularz cenowy 
Biura Powiatowe Agencji Restrukturyzacji i Modernizacji Rolnictwa, Dolnośląski Oddział Regionany, ul. Giełdowa 8, 52-438 Wrocław</t>
  </si>
  <si>
    <t>{[(kol.10 + kol.11+ kol.13 + kol. 14 + kol. 16)x kol. 5] +[(kol. 12 + kol. 15) x kol. 4x24 mies.]}</t>
  </si>
  <si>
    <t>(kol.8 + kol.17) + (kol.18 + kol.19)</t>
  </si>
  <si>
    <t>Łączna wartość oferty za poszczególne zadanie
(netto) [zł]</t>
  </si>
  <si>
    <t>Łączna wartość netto
[zł]</t>
  </si>
  <si>
    <t>BOR01.2619.03.2023  
Załącznik nr 1 do Formularza Ofertowego</t>
  </si>
  <si>
    <t>Cena oferty brutto (Zadanie nr…...............................) :</t>
  </si>
  <si>
    <t>Biuro Powiatowe w Oławie, ul.Nowodojazdowa 9, 
55-200 Oława</t>
  </si>
  <si>
    <t>Biuro Powiatowe w Polkowicach, ul.Spółdzielcza 2, 
59-100 Polkowice</t>
  </si>
  <si>
    <t>Biuro Powiatowe w Miliczu, Sławoszowice
ul.Kolejowa 28, 
56-200 Milicz</t>
  </si>
  <si>
    <t>Biuro Powiatowe w Ząbkowicach Śląskich, 
ul. Staszica 18, 
57-200 Ząbkowice Śląskie</t>
  </si>
  <si>
    <t>Biuro Powiatowe w Bolesławcu, 
ul. Komuny Paryskiej 38, 59-700 Bolesławiec</t>
  </si>
  <si>
    <r>
      <t xml:space="preserve">Łączna wartość oferty </t>
    </r>
    <r>
      <rPr>
        <b/>
        <u val="single"/>
        <sz val="8"/>
        <rFont val="Arial"/>
        <family val="2"/>
      </rPr>
      <t>brutto</t>
    </r>
    <r>
      <rPr>
        <b/>
        <sz val="8"/>
        <rFont val="Arial"/>
        <family val="2"/>
      </rPr>
      <t xml:space="preserve"> za poszczególne zadanie [zł]
(kol.20*stawka VAT)</t>
    </r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</si>
</sst>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0"/>
    <numFmt numFmtId="167" formatCode="#,##0.0000"/>
    <numFmt numFmtId="168" formatCode="#,##0.00\ _z_ł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[$-415]d\ mmmm\ yyyy"/>
    <numFmt numFmtId="174" formatCode="0.00000"/>
    <numFmt numFmtId="175" formatCode="0.000000"/>
    <numFmt numFmtId="176" formatCode="0.0000000"/>
    <numFmt numFmtId="177" formatCode="0.000"/>
    <numFmt numFmtId="178" formatCode="0.0"/>
  </numFmts>
  <fonts count="47">
    <font>
      <sz val="10"/>
      <name val="Arial"/>
      <family val="0"/>
    </font>
    <font>
      <b/>
      <sz val="10"/>
      <name val="Arial"/>
      <family val="2"/>
    </font>
    <font>
      <sz val="10"/>
      <name val="Times New Roman CE"/>
      <family val="0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sz val="9"/>
      <name val="Arial"/>
      <family val="2"/>
    </font>
    <font>
      <sz val="16"/>
      <name val="Arial"/>
      <family val="2"/>
    </font>
    <font>
      <b/>
      <u val="single"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mediumGray">
        <fgColor indexed="22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29" borderId="0" applyNumberFormat="0" applyFont="0" applyAlignment="0">
      <protection hidden="1"/>
    </xf>
    <xf numFmtId="0" fontId="34" fillId="0" borderId="3" applyNumberFormat="0" applyFill="0" applyAlignment="0" applyProtection="0"/>
    <xf numFmtId="0" fontId="35" fillId="30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52" applyFont="1" applyFill="1" applyAlignment="1" applyProtection="1">
      <alignment/>
      <protection/>
    </xf>
    <xf numFmtId="0" fontId="1" fillId="0" borderId="0" xfId="52" applyFont="1" applyFill="1" applyBorder="1" applyAlignment="1" applyProtection="1">
      <alignment horizontal="left"/>
      <protection/>
    </xf>
    <xf numFmtId="0" fontId="0" fillId="0" borderId="0" xfId="52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0" fillId="0" borderId="0" xfId="52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4" fillId="0" borderId="0" xfId="52" applyFont="1" applyFill="1" applyAlignment="1" applyProtection="1">
      <alignment/>
      <protection/>
    </xf>
    <xf numFmtId="0" fontId="3" fillId="0" borderId="10" xfId="52" applyFont="1" applyFill="1" applyBorder="1" applyAlignment="1" applyProtection="1">
      <alignment horizontal="center"/>
      <protection/>
    </xf>
    <xf numFmtId="0" fontId="3" fillId="0" borderId="0" xfId="52" applyFont="1" applyFill="1" applyProtection="1">
      <alignment/>
      <protection/>
    </xf>
    <xf numFmtId="0" fontId="4" fillId="0" borderId="0" xfId="52" applyFont="1" applyFill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3" fontId="6" fillId="0" borderId="0" xfId="52" applyNumberFormat="1" applyFont="1" applyFill="1" applyBorder="1" applyAlignment="1" applyProtection="1">
      <alignment vertical="center" wrapText="1"/>
      <protection/>
    </xf>
    <xf numFmtId="166" fontId="6" fillId="0" borderId="0" xfId="52" applyNumberFormat="1" applyFont="1" applyFill="1" applyBorder="1" applyAlignment="1" applyProtection="1">
      <alignment horizontal="right" vertical="center" wrapText="1"/>
      <protection/>
    </xf>
    <xf numFmtId="4" fontId="6" fillId="0" borderId="0" xfId="52" applyNumberFormat="1" applyFont="1" applyFill="1" applyBorder="1" applyAlignment="1" applyProtection="1">
      <alignment horizontal="right" vertical="center" wrapText="1"/>
      <protection/>
    </xf>
    <xf numFmtId="167" fontId="6" fillId="0" borderId="0" xfId="52" applyNumberFormat="1" applyFont="1" applyFill="1" applyBorder="1" applyAlignment="1" applyProtection="1">
      <alignment horizontal="right" vertical="center" wrapText="1"/>
      <protection/>
    </xf>
    <xf numFmtId="2" fontId="6" fillId="0" borderId="0" xfId="52" applyNumberFormat="1" applyFont="1" applyFill="1" applyBorder="1" applyAlignment="1" applyProtection="1">
      <alignment horizontal="right" vertical="center" wrapText="1"/>
      <protection/>
    </xf>
    <xf numFmtId="4" fontId="6" fillId="0" borderId="0" xfId="52" applyNumberFormat="1" applyFont="1" applyFill="1" applyBorder="1" applyAlignment="1" applyProtection="1">
      <alignment horizontal="center" vertical="center" wrapText="1"/>
      <protection/>
    </xf>
    <xf numFmtId="0" fontId="0" fillId="0" borderId="0" xfId="52" applyFont="1" applyFill="1" applyProtection="1">
      <alignment/>
      <protection/>
    </xf>
    <xf numFmtId="0" fontId="0" fillId="0" borderId="0" xfId="52" applyFont="1" applyFill="1" applyBorder="1" applyAlignment="1" applyProtection="1">
      <alignment/>
      <protection/>
    </xf>
    <xf numFmtId="0" fontId="0" fillId="0" borderId="0" xfId="52" applyFont="1" applyFill="1" applyAlignment="1" applyProtection="1">
      <alignment horizontal="center" wrapText="1"/>
      <protection/>
    </xf>
    <xf numFmtId="0" fontId="5" fillId="0" borderId="11" xfId="52" applyFont="1" applyFill="1" applyBorder="1" applyAlignment="1" applyProtection="1">
      <alignment horizontal="center" vertical="center" wrapText="1"/>
      <protection/>
    </xf>
    <xf numFmtId="0" fontId="5" fillId="0" borderId="12" xfId="52" applyFont="1" applyFill="1" applyBorder="1" applyAlignment="1" applyProtection="1">
      <alignment horizontal="center" vertical="center" wrapText="1"/>
      <protection/>
    </xf>
    <xf numFmtId="0" fontId="0" fillId="0" borderId="10" xfId="52" applyFont="1" applyFill="1" applyBorder="1" applyAlignment="1" applyProtection="1">
      <alignment horizontal="center" vertical="center"/>
      <protection/>
    </xf>
    <xf numFmtId="2" fontId="0" fillId="0" borderId="10" xfId="52" applyNumberFormat="1" applyFont="1" applyFill="1" applyBorder="1" applyAlignment="1" applyProtection="1">
      <alignment horizontal="right" vertical="center" wrapText="1"/>
      <protection locked="0"/>
    </xf>
    <xf numFmtId="2" fontId="0" fillId="0" borderId="10" xfId="52" applyNumberFormat="1" applyFont="1" applyFill="1" applyBorder="1" applyAlignment="1" applyProtection="1">
      <alignment vertical="center"/>
      <protection locked="0"/>
    </xf>
    <xf numFmtId="4" fontId="0" fillId="0" borderId="10" xfId="52" applyNumberFormat="1" applyFont="1" applyFill="1" applyBorder="1" applyAlignment="1" applyProtection="1">
      <alignment horizontal="right" vertical="center" wrapText="1"/>
      <protection/>
    </xf>
    <xf numFmtId="4" fontId="0" fillId="0" borderId="10" xfId="52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Border="1" applyAlignment="1">
      <alignment horizontal="left" vertical="center" wrapText="1"/>
    </xf>
    <xf numFmtId="0" fontId="0" fillId="0" borderId="10" xfId="52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52" applyFont="1" applyFill="1" applyProtection="1">
      <alignment/>
      <protection/>
    </xf>
    <xf numFmtId="0" fontId="3" fillId="0" borderId="0" xfId="0" applyFont="1" applyAlignment="1">
      <alignment vertical="center"/>
    </xf>
    <xf numFmtId="0" fontId="0" fillId="0" borderId="0" xfId="52" applyFont="1" applyFill="1" applyBorder="1" applyAlignment="1" applyProtection="1">
      <alignment horizontal="left"/>
      <protection/>
    </xf>
    <xf numFmtId="0" fontId="1" fillId="0" borderId="0" xfId="52" applyFont="1" applyFill="1" applyBorder="1" applyAlignment="1" applyProtection="1">
      <alignment horizontal="center" vertical="center"/>
      <protection/>
    </xf>
    <xf numFmtId="49" fontId="0" fillId="0" borderId="0" xfId="52" applyNumberFormat="1" applyFont="1" applyFill="1" applyProtection="1">
      <alignment/>
      <protection/>
    </xf>
    <xf numFmtId="49" fontId="0" fillId="0" borderId="0" xfId="52" applyNumberFormat="1" applyFont="1" applyFill="1" applyAlignment="1" applyProtection="1">
      <alignment horizontal="center"/>
      <protection/>
    </xf>
    <xf numFmtId="49" fontId="0" fillId="0" borderId="0" xfId="52" applyNumberFormat="1" applyFont="1" applyFill="1" applyAlignment="1" applyProtection="1">
      <alignment horizontal="center" wrapText="1"/>
      <protection/>
    </xf>
    <xf numFmtId="9" fontId="0" fillId="0" borderId="0" xfId="52" applyNumberFormat="1" applyFont="1" applyFill="1" applyProtection="1">
      <alignment/>
      <protection/>
    </xf>
    <xf numFmtId="3" fontId="0" fillId="34" borderId="10" xfId="52" applyNumberFormat="1" applyFont="1" applyFill="1" applyBorder="1" applyAlignment="1" applyProtection="1">
      <alignment horizontal="center" vertical="center" wrapText="1"/>
      <protection/>
    </xf>
    <xf numFmtId="49" fontId="46" fillId="0" borderId="10" xfId="0" applyNumberFormat="1" applyFont="1" applyFill="1" applyBorder="1" applyAlignment="1" applyProtection="1">
      <alignment horizontal="center" vertical="center"/>
      <protection/>
    </xf>
    <xf numFmtId="3" fontId="46" fillId="34" borderId="10" xfId="52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52" applyFont="1" applyFill="1" applyBorder="1" applyAlignment="1" applyProtection="1">
      <alignment horizontal="center" vertical="center" wrapText="1"/>
      <protection/>
    </xf>
    <xf numFmtId="0" fontId="3" fillId="0" borderId="13" xfId="52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 horizontal="center" vertical="center"/>
    </xf>
    <xf numFmtId="0" fontId="9" fillId="0" borderId="14" xfId="52" applyFont="1" applyFill="1" applyBorder="1" applyAlignment="1" applyProtection="1">
      <alignment horizontal="left"/>
      <protection/>
    </xf>
    <xf numFmtId="0" fontId="9" fillId="0" borderId="15" xfId="52" applyFont="1" applyFill="1" applyBorder="1" applyAlignment="1" applyProtection="1">
      <alignment horizontal="left"/>
      <protection/>
    </xf>
    <xf numFmtId="0" fontId="9" fillId="0" borderId="16" xfId="52" applyFont="1" applyFill="1" applyBorder="1" applyAlignment="1" applyProtection="1">
      <alignment horizontal="left"/>
      <protection/>
    </xf>
    <xf numFmtId="0" fontId="3" fillId="0" borderId="12" xfId="52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3" fillId="34" borderId="11" xfId="52" applyFont="1" applyFill="1" applyBorder="1" applyAlignment="1" applyProtection="1">
      <alignment horizontal="center" vertical="center" wrapText="1"/>
      <protection/>
    </xf>
    <xf numFmtId="0" fontId="3" fillId="34" borderId="12" xfId="52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 horizontal="center" vertical="center" wrapText="1"/>
    </xf>
    <xf numFmtId="0" fontId="5" fillId="0" borderId="11" xfId="52" applyFont="1" applyFill="1" applyBorder="1" applyAlignment="1" applyProtection="1">
      <alignment horizontal="center" vertical="center" wrapText="1"/>
      <protection/>
    </xf>
    <xf numFmtId="0" fontId="5" fillId="0" borderId="13" xfId="52" applyFont="1" applyFill="1" applyBorder="1" applyAlignment="1" applyProtection="1">
      <alignment horizontal="center" vertical="center" wrapText="1"/>
      <protection/>
    </xf>
    <xf numFmtId="0" fontId="7" fillId="0" borderId="0" xfId="52" applyFont="1" applyFill="1" applyAlignment="1" applyProtection="1">
      <alignment horizontal="left" wrapText="1"/>
      <protection/>
    </xf>
    <xf numFmtId="0" fontId="7" fillId="0" borderId="0" xfId="52" applyFont="1" applyFill="1" applyAlignment="1" applyProtection="1">
      <alignment horizontal="left"/>
      <protection/>
    </xf>
    <xf numFmtId="0" fontId="5" fillId="0" borderId="10" xfId="52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52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FormB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SZACOWANIE EN. ELEKTR. na 2007r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tabSelected="1" zoomScalePageLayoutView="0" workbookViewId="0" topLeftCell="A1">
      <selection activeCell="P10" sqref="P10"/>
    </sheetView>
  </sheetViews>
  <sheetFormatPr defaultColWidth="9.140625" defaultRowHeight="12.75"/>
  <cols>
    <col min="1" max="1" width="8.7109375" style="6" customWidth="1"/>
    <col min="2" max="2" width="22.421875" style="6" customWidth="1"/>
    <col min="3" max="4" width="7.140625" style="6" customWidth="1"/>
    <col min="5" max="5" width="10.140625" style="6" customWidth="1"/>
    <col min="6" max="6" width="10.57421875" style="6" customWidth="1"/>
    <col min="7" max="7" width="9.57421875" style="6" customWidth="1"/>
    <col min="8" max="8" width="9.8515625" style="6" customWidth="1"/>
    <col min="9" max="9" width="11.140625" style="6" customWidth="1"/>
    <col min="10" max="12" width="9.57421875" style="6" customWidth="1"/>
    <col min="13" max="13" width="9.28125" style="6" customWidth="1"/>
    <col min="14" max="14" width="9.57421875" style="6" customWidth="1"/>
    <col min="15" max="15" width="8.140625" style="6" customWidth="1"/>
    <col min="16" max="16" width="14.00390625" style="6" customWidth="1"/>
    <col min="17" max="17" width="11.8515625" style="6" customWidth="1"/>
    <col min="18" max="18" width="9.7109375" style="6" customWidth="1"/>
    <col min="19" max="19" width="15.00390625" style="6" customWidth="1"/>
    <col min="20" max="20" width="13.00390625" style="6" customWidth="1"/>
    <col min="21" max="16384" width="9.140625" style="6" customWidth="1"/>
  </cols>
  <sheetData>
    <row r="1" spans="15:19" ht="30.75" customHeight="1">
      <c r="O1" s="51" t="s">
        <v>50</v>
      </c>
      <c r="P1" s="52"/>
      <c r="Q1" s="52"/>
      <c r="R1" s="52"/>
      <c r="S1" s="52"/>
    </row>
    <row r="2" spans="1:19" ht="45.75" customHeight="1">
      <c r="A2" s="58" t="s">
        <v>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15">
      <c r="A5" s="7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24" customHeight="1">
      <c r="A7" s="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</row>
    <row r="8" spans="1:20" ht="30" customHeight="1">
      <c r="A8" s="44" t="s">
        <v>1</v>
      </c>
      <c r="B8" s="44" t="s">
        <v>2</v>
      </c>
      <c r="C8" s="61" t="s">
        <v>3</v>
      </c>
      <c r="D8" s="63" t="s">
        <v>18</v>
      </c>
      <c r="E8" s="44" t="s">
        <v>23</v>
      </c>
      <c r="F8" s="65" t="s">
        <v>4</v>
      </c>
      <c r="G8" s="65"/>
      <c r="H8" s="65"/>
      <c r="I8" s="65" t="s">
        <v>5</v>
      </c>
      <c r="J8" s="65"/>
      <c r="K8" s="65"/>
      <c r="L8" s="65"/>
      <c r="M8" s="65"/>
      <c r="N8" s="65"/>
      <c r="O8" s="65"/>
      <c r="P8" s="65"/>
      <c r="Q8" s="44" t="s">
        <v>8</v>
      </c>
      <c r="R8" s="44" t="s">
        <v>22</v>
      </c>
      <c r="S8" s="56" t="s">
        <v>48</v>
      </c>
      <c r="T8" s="60" t="s">
        <v>57</v>
      </c>
    </row>
    <row r="9" spans="1:20" ht="33.75" customHeight="1">
      <c r="A9" s="45"/>
      <c r="B9" s="45"/>
      <c r="C9" s="62"/>
      <c r="D9" s="64"/>
      <c r="E9" s="45"/>
      <c r="F9" s="44" t="s">
        <v>17</v>
      </c>
      <c r="G9" s="44" t="s">
        <v>16</v>
      </c>
      <c r="H9" s="21" t="s">
        <v>49</v>
      </c>
      <c r="I9" s="53" t="s">
        <v>10</v>
      </c>
      <c r="J9" s="53" t="s">
        <v>11</v>
      </c>
      <c r="K9" s="53" t="s">
        <v>12</v>
      </c>
      <c r="L9" s="53" t="s">
        <v>13</v>
      </c>
      <c r="M9" s="53" t="s">
        <v>14</v>
      </c>
      <c r="N9" s="53" t="s">
        <v>15</v>
      </c>
      <c r="O9" s="53" t="s">
        <v>19</v>
      </c>
      <c r="P9" s="21" t="s">
        <v>49</v>
      </c>
      <c r="Q9" s="45"/>
      <c r="R9" s="45"/>
      <c r="S9" s="57"/>
      <c r="T9" s="60"/>
    </row>
    <row r="10" spans="1:20" ht="78.75">
      <c r="A10" s="46"/>
      <c r="B10" s="46"/>
      <c r="C10" s="46"/>
      <c r="D10" s="46"/>
      <c r="E10" s="46"/>
      <c r="F10" s="50"/>
      <c r="G10" s="50"/>
      <c r="H10" s="22" t="s">
        <v>20</v>
      </c>
      <c r="I10" s="54"/>
      <c r="J10" s="54"/>
      <c r="K10" s="54"/>
      <c r="L10" s="54"/>
      <c r="M10" s="54"/>
      <c r="N10" s="54"/>
      <c r="O10" s="54"/>
      <c r="P10" s="22" t="s">
        <v>46</v>
      </c>
      <c r="Q10" s="22" t="s">
        <v>21</v>
      </c>
      <c r="R10" s="55"/>
      <c r="S10" s="22" t="s">
        <v>47</v>
      </c>
      <c r="T10" s="60"/>
    </row>
    <row r="11" spans="1:20" s="4" customFormat="1" ht="11.2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10</v>
      </c>
      <c r="J11" s="8">
        <v>11</v>
      </c>
      <c r="K11" s="8">
        <v>12</v>
      </c>
      <c r="L11" s="8">
        <v>13</v>
      </c>
      <c r="M11" s="8">
        <v>14</v>
      </c>
      <c r="N11" s="8">
        <v>15</v>
      </c>
      <c r="O11" s="8">
        <v>16</v>
      </c>
      <c r="P11" s="8">
        <v>17</v>
      </c>
      <c r="Q11" s="8">
        <v>18</v>
      </c>
      <c r="R11" s="8">
        <v>19</v>
      </c>
      <c r="S11" s="8">
        <v>20</v>
      </c>
      <c r="T11" s="43">
        <v>21</v>
      </c>
    </row>
    <row r="12" spans="1:20" ht="58.5" customHeight="1">
      <c r="A12" s="23">
        <v>1</v>
      </c>
      <c r="B12" s="28" t="s">
        <v>56</v>
      </c>
      <c r="C12" s="29" t="s">
        <v>7</v>
      </c>
      <c r="D12" s="40" t="s">
        <v>24</v>
      </c>
      <c r="E12" s="41">
        <v>14000</v>
      </c>
      <c r="F12" s="24">
        <v>0</v>
      </c>
      <c r="G12" s="24">
        <v>0</v>
      </c>
      <c r="H12" s="26">
        <f>(E12*F12)+(G12*24)</f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6">
        <f aca="true" t="shared" si="0" ref="P12:P27">(I12+J12+L12+M12+O12)*E12+(K12+N12)*D12*24</f>
        <v>0</v>
      </c>
      <c r="Q12" s="24">
        <v>0</v>
      </c>
      <c r="R12" s="25">
        <f>0*24</f>
        <v>0</v>
      </c>
      <c r="S12" s="27">
        <f aca="true" t="shared" si="1" ref="S12:S27">SUM(H12,P12,Q12,R12)</f>
        <v>0</v>
      </c>
      <c r="T12" s="42"/>
    </row>
    <row r="13" spans="1:20" ht="56.25" customHeight="1">
      <c r="A13" s="23">
        <v>2</v>
      </c>
      <c r="B13" s="28" t="s">
        <v>27</v>
      </c>
      <c r="C13" s="29" t="s">
        <v>7</v>
      </c>
      <c r="D13" s="30" t="s">
        <v>24</v>
      </c>
      <c r="E13" s="39">
        <v>24000</v>
      </c>
      <c r="F13" s="24">
        <v>0</v>
      </c>
      <c r="G13" s="24">
        <v>0</v>
      </c>
      <c r="H13" s="26">
        <f aca="true" t="shared" si="2" ref="H13:H21">(E13*F13)+(G13*24)</f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6">
        <f t="shared" si="0"/>
        <v>0</v>
      </c>
      <c r="Q13" s="24">
        <v>0</v>
      </c>
      <c r="R13" s="25">
        <f aca="true" t="shared" si="3" ref="R13:R27">0*24</f>
        <v>0</v>
      </c>
      <c r="S13" s="27">
        <f t="shared" si="1"/>
        <v>0</v>
      </c>
      <c r="T13" s="42"/>
    </row>
    <row r="14" spans="1:20" ht="56.25" customHeight="1">
      <c r="A14" s="23">
        <v>3</v>
      </c>
      <c r="B14" s="28" t="s">
        <v>43</v>
      </c>
      <c r="C14" s="29" t="s">
        <v>25</v>
      </c>
      <c r="D14" s="30" t="s">
        <v>26</v>
      </c>
      <c r="E14" s="39">
        <v>52000</v>
      </c>
      <c r="F14" s="24">
        <v>0</v>
      </c>
      <c r="G14" s="24">
        <v>0</v>
      </c>
      <c r="H14" s="26">
        <f t="shared" si="2"/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6">
        <f t="shared" si="0"/>
        <v>0</v>
      </c>
      <c r="Q14" s="24">
        <v>0</v>
      </c>
      <c r="R14" s="25">
        <f t="shared" si="3"/>
        <v>0</v>
      </c>
      <c r="S14" s="27">
        <f t="shared" si="1"/>
        <v>0</v>
      </c>
      <c r="T14" s="42"/>
    </row>
    <row r="15" spans="1:20" ht="47.25" customHeight="1">
      <c r="A15" s="23">
        <v>4</v>
      </c>
      <c r="B15" s="28" t="s">
        <v>42</v>
      </c>
      <c r="C15" s="29" t="s">
        <v>7</v>
      </c>
      <c r="D15" s="30" t="s">
        <v>28</v>
      </c>
      <c r="E15" s="39">
        <v>18500</v>
      </c>
      <c r="F15" s="24">
        <v>0</v>
      </c>
      <c r="G15" s="24">
        <v>0</v>
      </c>
      <c r="H15" s="26">
        <f t="shared" si="2"/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6">
        <f t="shared" si="0"/>
        <v>0</v>
      </c>
      <c r="Q15" s="24">
        <v>0</v>
      </c>
      <c r="R15" s="25">
        <f t="shared" si="3"/>
        <v>0</v>
      </c>
      <c r="S15" s="27">
        <f t="shared" si="1"/>
        <v>0</v>
      </c>
      <c r="T15" s="42"/>
    </row>
    <row r="16" spans="1:20" ht="53.25" customHeight="1">
      <c r="A16" s="23">
        <v>5</v>
      </c>
      <c r="B16" s="28" t="s">
        <v>41</v>
      </c>
      <c r="C16" s="29" t="s">
        <v>7</v>
      </c>
      <c r="D16" s="30" t="s">
        <v>29</v>
      </c>
      <c r="E16" s="39">
        <v>26500</v>
      </c>
      <c r="F16" s="24">
        <v>0</v>
      </c>
      <c r="G16" s="24">
        <v>0</v>
      </c>
      <c r="H16" s="26">
        <f t="shared" si="2"/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6">
        <f t="shared" si="0"/>
        <v>0</v>
      </c>
      <c r="Q16" s="24">
        <v>0</v>
      </c>
      <c r="R16" s="25">
        <f t="shared" si="3"/>
        <v>0</v>
      </c>
      <c r="S16" s="27">
        <f t="shared" si="1"/>
        <v>0</v>
      </c>
      <c r="T16" s="42"/>
    </row>
    <row r="17" spans="1:20" ht="55.5" customHeight="1">
      <c r="A17" s="23">
        <v>6</v>
      </c>
      <c r="B17" s="28" t="s">
        <v>40</v>
      </c>
      <c r="C17" s="29" t="s">
        <v>25</v>
      </c>
      <c r="D17" s="30" t="s">
        <v>29</v>
      </c>
      <c r="E17" s="39">
        <v>20000</v>
      </c>
      <c r="F17" s="24">
        <v>0</v>
      </c>
      <c r="G17" s="24">
        <v>0</v>
      </c>
      <c r="H17" s="26">
        <f t="shared" si="2"/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6">
        <f t="shared" si="0"/>
        <v>0</v>
      </c>
      <c r="Q17" s="24">
        <v>0</v>
      </c>
      <c r="R17" s="25">
        <f t="shared" si="3"/>
        <v>0</v>
      </c>
      <c r="S17" s="27">
        <f t="shared" si="1"/>
        <v>0</v>
      </c>
      <c r="T17" s="42"/>
    </row>
    <row r="18" spans="1:20" ht="52.5" customHeight="1">
      <c r="A18" s="23">
        <v>7</v>
      </c>
      <c r="B18" s="28" t="s">
        <v>39</v>
      </c>
      <c r="C18" s="29" t="s">
        <v>7</v>
      </c>
      <c r="D18" s="30" t="s">
        <v>9</v>
      </c>
      <c r="E18" s="39">
        <v>15500</v>
      </c>
      <c r="F18" s="24">
        <v>0</v>
      </c>
      <c r="G18" s="24">
        <v>0</v>
      </c>
      <c r="H18" s="26">
        <f t="shared" si="2"/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6">
        <f t="shared" si="0"/>
        <v>0</v>
      </c>
      <c r="Q18" s="24">
        <v>0</v>
      </c>
      <c r="R18" s="25">
        <f t="shared" si="3"/>
        <v>0</v>
      </c>
      <c r="S18" s="27">
        <f t="shared" si="1"/>
        <v>0</v>
      </c>
      <c r="T18" s="42"/>
    </row>
    <row r="19" spans="1:20" ht="53.25" customHeight="1">
      <c r="A19" s="23">
        <v>8</v>
      </c>
      <c r="B19" s="28" t="s">
        <v>38</v>
      </c>
      <c r="C19" s="29" t="s">
        <v>25</v>
      </c>
      <c r="D19" s="30" t="s">
        <v>30</v>
      </c>
      <c r="E19" s="39">
        <v>23500</v>
      </c>
      <c r="F19" s="24">
        <v>0</v>
      </c>
      <c r="G19" s="24">
        <v>0</v>
      </c>
      <c r="H19" s="26">
        <f t="shared" si="2"/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6">
        <f t="shared" si="0"/>
        <v>0</v>
      </c>
      <c r="Q19" s="24">
        <v>0</v>
      </c>
      <c r="R19" s="25">
        <f t="shared" si="3"/>
        <v>0</v>
      </c>
      <c r="S19" s="27">
        <f t="shared" si="1"/>
        <v>0</v>
      </c>
      <c r="T19" s="42"/>
    </row>
    <row r="20" spans="1:20" ht="55.5" customHeight="1">
      <c r="A20" s="23">
        <v>9</v>
      </c>
      <c r="B20" s="28" t="s">
        <v>54</v>
      </c>
      <c r="C20" s="29" t="s">
        <v>7</v>
      </c>
      <c r="D20" s="30" t="s">
        <v>31</v>
      </c>
      <c r="E20" s="39">
        <v>18000</v>
      </c>
      <c r="F20" s="24">
        <v>0</v>
      </c>
      <c r="G20" s="24">
        <v>0</v>
      </c>
      <c r="H20" s="26">
        <f t="shared" si="2"/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6">
        <f t="shared" si="0"/>
        <v>0</v>
      </c>
      <c r="Q20" s="24">
        <v>0</v>
      </c>
      <c r="R20" s="25">
        <f t="shared" si="3"/>
        <v>0</v>
      </c>
      <c r="S20" s="27">
        <f t="shared" si="1"/>
        <v>0</v>
      </c>
      <c r="T20" s="42"/>
    </row>
    <row r="21" spans="1:20" ht="50.25" customHeight="1">
      <c r="A21" s="23">
        <v>10</v>
      </c>
      <c r="B21" s="28" t="s">
        <v>52</v>
      </c>
      <c r="C21" s="29" t="s">
        <v>7</v>
      </c>
      <c r="D21" s="30" t="s">
        <v>31</v>
      </c>
      <c r="E21" s="39">
        <v>22000</v>
      </c>
      <c r="F21" s="24">
        <v>0</v>
      </c>
      <c r="G21" s="24">
        <v>0</v>
      </c>
      <c r="H21" s="26">
        <f t="shared" si="2"/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6">
        <f t="shared" si="0"/>
        <v>0</v>
      </c>
      <c r="Q21" s="24">
        <v>0</v>
      </c>
      <c r="R21" s="25">
        <f t="shared" si="3"/>
        <v>0</v>
      </c>
      <c r="S21" s="27">
        <f t="shared" si="1"/>
        <v>0</v>
      </c>
      <c r="T21" s="42"/>
    </row>
    <row r="22" spans="1:20" ht="52.5" customHeight="1">
      <c r="A22" s="23">
        <v>11</v>
      </c>
      <c r="B22" s="28" t="s">
        <v>53</v>
      </c>
      <c r="C22" s="29" t="s">
        <v>7</v>
      </c>
      <c r="D22" s="30" t="s">
        <v>31</v>
      </c>
      <c r="E22" s="39">
        <v>23500</v>
      </c>
      <c r="F22" s="24">
        <v>0</v>
      </c>
      <c r="G22" s="24">
        <v>0</v>
      </c>
      <c r="H22" s="26">
        <f aca="true" t="shared" si="4" ref="H22:H27">(E22*F22)+(G22*24)</f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6">
        <f t="shared" si="0"/>
        <v>0</v>
      </c>
      <c r="Q22" s="24">
        <v>0</v>
      </c>
      <c r="R22" s="25">
        <f t="shared" si="3"/>
        <v>0</v>
      </c>
      <c r="S22" s="27">
        <f t="shared" si="1"/>
        <v>0</v>
      </c>
      <c r="T22" s="42"/>
    </row>
    <row r="23" spans="1:20" ht="45.75" customHeight="1">
      <c r="A23" s="23">
        <v>12</v>
      </c>
      <c r="B23" s="28" t="s">
        <v>32</v>
      </c>
      <c r="C23" s="29" t="s">
        <v>7</v>
      </c>
      <c r="D23" s="30" t="s">
        <v>31</v>
      </c>
      <c r="E23" s="39">
        <v>26000</v>
      </c>
      <c r="F23" s="24">
        <v>0</v>
      </c>
      <c r="G23" s="24">
        <v>0</v>
      </c>
      <c r="H23" s="26">
        <f t="shared" si="4"/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6">
        <f t="shared" si="0"/>
        <v>0</v>
      </c>
      <c r="Q23" s="24">
        <v>0</v>
      </c>
      <c r="R23" s="25">
        <f t="shared" si="3"/>
        <v>0</v>
      </c>
      <c r="S23" s="27">
        <f t="shared" si="1"/>
        <v>0</v>
      </c>
      <c r="T23" s="42"/>
    </row>
    <row r="24" spans="1:20" ht="51" customHeight="1">
      <c r="A24" s="23">
        <v>13</v>
      </c>
      <c r="B24" s="28" t="s">
        <v>33</v>
      </c>
      <c r="C24" s="29" t="s">
        <v>7</v>
      </c>
      <c r="D24" s="30" t="s">
        <v>31</v>
      </c>
      <c r="E24" s="39">
        <v>16000</v>
      </c>
      <c r="F24" s="24">
        <v>0</v>
      </c>
      <c r="G24" s="24">
        <v>0</v>
      </c>
      <c r="H24" s="26">
        <f t="shared" si="4"/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6">
        <f t="shared" si="0"/>
        <v>0</v>
      </c>
      <c r="Q24" s="24">
        <v>0</v>
      </c>
      <c r="R24" s="25">
        <f t="shared" si="3"/>
        <v>0</v>
      </c>
      <c r="S24" s="27">
        <f t="shared" si="1"/>
        <v>0</v>
      </c>
      <c r="T24" s="42"/>
    </row>
    <row r="25" spans="1:20" ht="54.75" customHeight="1">
      <c r="A25" s="23">
        <v>14</v>
      </c>
      <c r="B25" s="28" t="s">
        <v>35</v>
      </c>
      <c r="C25" s="29" t="s">
        <v>7</v>
      </c>
      <c r="D25" s="30" t="s">
        <v>34</v>
      </c>
      <c r="E25" s="39">
        <v>20500</v>
      </c>
      <c r="F25" s="24">
        <v>0</v>
      </c>
      <c r="G25" s="24">
        <v>0</v>
      </c>
      <c r="H25" s="26">
        <f t="shared" si="4"/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6">
        <f t="shared" si="0"/>
        <v>0</v>
      </c>
      <c r="Q25" s="24">
        <v>0</v>
      </c>
      <c r="R25" s="25">
        <f t="shared" si="3"/>
        <v>0</v>
      </c>
      <c r="S25" s="27">
        <f t="shared" si="1"/>
        <v>0</v>
      </c>
      <c r="T25" s="42"/>
    </row>
    <row r="26" spans="1:20" ht="53.25" customHeight="1">
      <c r="A26" s="23">
        <v>15</v>
      </c>
      <c r="B26" s="28" t="s">
        <v>55</v>
      </c>
      <c r="C26" s="29" t="s">
        <v>7</v>
      </c>
      <c r="D26" s="30" t="s">
        <v>30</v>
      </c>
      <c r="E26" s="39">
        <v>29000</v>
      </c>
      <c r="F26" s="24">
        <v>0</v>
      </c>
      <c r="G26" s="24">
        <v>0</v>
      </c>
      <c r="H26" s="26">
        <f t="shared" si="4"/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6">
        <f t="shared" si="0"/>
        <v>0</v>
      </c>
      <c r="Q26" s="24">
        <v>0</v>
      </c>
      <c r="R26" s="25">
        <f t="shared" si="3"/>
        <v>0</v>
      </c>
      <c r="S26" s="27">
        <f t="shared" si="1"/>
        <v>0</v>
      </c>
      <c r="T26" s="42"/>
    </row>
    <row r="27" spans="1:20" ht="57.75" customHeight="1">
      <c r="A27" s="23">
        <v>16</v>
      </c>
      <c r="B27" s="28" t="s">
        <v>36</v>
      </c>
      <c r="C27" s="29" t="s">
        <v>7</v>
      </c>
      <c r="D27" s="30" t="s">
        <v>37</v>
      </c>
      <c r="E27" s="39">
        <v>34000</v>
      </c>
      <c r="F27" s="24">
        <v>0</v>
      </c>
      <c r="G27" s="24">
        <v>0</v>
      </c>
      <c r="H27" s="26">
        <f t="shared" si="4"/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6">
        <f t="shared" si="0"/>
        <v>0</v>
      </c>
      <c r="Q27" s="24">
        <v>0</v>
      </c>
      <c r="R27" s="25">
        <f t="shared" si="3"/>
        <v>0</v>
      </c>
      <c r="S27" s="27">
        <f t="shared" si="1"/>
        <v>0</v>
      </c>
      <c r="T27" s="42"/>
    </row>
    <row r="28" spans="1:19" ht="12.75">
      <c r="A28" s="34"/>
      <c r="B28" s="3"/>
      <c r="C28" s="11"/>
      <c r="D28" s="11"/>
      <c r="E28" s="12"/>
      <c r="F28" s="13"/>
      <c r="G28" s="13"/>
      <c r="H28" s="14"/>
      <c r="I28" s="15"/>
      <c r="J28" s="15"/>
      <c r="K28" s="15"/>
      <c r="L28" s="15"/>
      <c r="M28" s="15"/>
      <c r="N28" s="15"/>
      <c r="O28" s="15"/>
      <c r="P28" s="14"/>
      <c r="Q28" s="16"/>
      <c r="R28" s="16"/>
      <c r="S28" s="17"/>
    </row>
    <row r="29" spans="1:19" ht="12.75">
      <c r="A29" s="9" t="s">
        <v>44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</row>
    <row r="30" spans="1:19" ht="12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 ht="12.7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 ht="12.7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 ht="15">
      <c r="A33" s="10" t="s">
        <v>6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</row>
    <row r="34" spans="1:19" ht="12.75">
      <c r="A34" s="18"/>
      <c r="B34" s="18"/>
      <c r="C34" s="18"/>
      <c r="D34" s="18"/>
      <c r="E34" s="18"/>
      <c r="F34" s="18"/>
      <c r="G34" s="19"/>
      <c r="H34" s="19"/>
      <c r="I34" s="19"/>
      <c r="J34" s="18"/>
      <c r="K34" s="18"/>
      <c r="L34" s="18"/>
      <c r="M34" s="18"/>
      <c r="N34" s="18"/>
      <c r="O34" s="18"/>
      <c r="P34" s="35"/>
      <c r="Q34" s="18"/>
      <c r="R34" s="18"/>
      <c r="S34" s="18"/>
    </row>
    <row r="35" spans="1:19" ht="20.25">
      <c r="A35" s="47" t="s">
        <v>51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9"/>
      <c r="R35" s="18"/>
      <c r="S35" s="18"/>
    </row>
    <row r="36" spans="1:19" ht="12.75">
      <c r="A36" s="18"/>
      <c r="B36" s="18"/>
      <c r="C36" s="18"/>
      <c r="D36" s="18"/>
      <c r="E36" s="18"/>
      <c r="F36" s="18"/>
      <c r="G36" s="19"/>
      <c r="H36" s="19"/>
      <c r="I36" s="19"/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1:19" ht="12.75">
      <c r="A37" s="18"/>
      <c r="B37" s="18"/>
      <c r="C37" s="18"/>
      <c r="D37" s="18"/>
      <c r="E37" s="18"/>
      <c r="F37" s="18"/>
      <c r="G37" s="19"/>
      <c r="H37" s="19"/>
      <c r="I37" s="19"/>
      <c r="J37" s="18"/>
      <c r="K37" s="18"/>
      <c r="L37" s="18"/>
      <c r="M37" s="18"/>
      <c r="N37" s="18"/>
      <c r="O37" s="18"/>
      <c r="P37" s="35"/>
      <c r="Q37" s="18"/>
      <c r="R37" s="18"/>
      <c r="S37" s="18"/>
    </row>
    <row r="38" spans="1:19" ht="12.75">
      <c r="A38" s="18"/>
      <c r="B38" s="18"/>
      <c r="C38" s="18"/>
      <c r="D38" s="18"/>
      <c r="E38" s="18"/>
      <c r="F38" s="18"/>
      <c r="G38" s="19"/>
      <c r="H38" s="19"/>
      <c r="I38" s="19"/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39" spans="1:19" ht="12.75">
      <c r="A39" s="18"/>
      <c r="B39" s="32"/>
      <c r="C39" s="18"/>
      <c r="D39" s="18"/>
      <c r="E39" s="38"/>
      <c r="F39" s="18"/>
      <c r="G39" s="19"/>
      <c r="H39" s="19"/>
      <c r="I39" s="19"/>
      <c r="J39" s="18"/>
      <c r="K39" s="18"/>
      <c r="L39" s="18"/>
      <c r="M39" s="18"/>
      <c r="N39" s="18"/>
      <c r="O39" s="18"/>
      <c r="P39" s="35"/>
      <c r="Q39" s="18"/>
      <c r="R39" s="18"/>
      <c r="S39" s="18"/>
    </row>
    <row r="40" spans="1:19" ht="12.75">
      <c r="A40" s="18"/>
      <c r="B40" s="4"/>
      <c r="C40" s="18"/>
      <c r="D40" s="18"/>
      <c r="E40" s="18"/>
      <c r="F40" s="18"/>
      <c r="G40" s="19"/>
      <c r="H40" s="19"/>
      <c r="I40" s="19"/>
      <c r="J40" s="18"/>
      <c r="K40" s="18"/>
      <c r="L40" s="5"/>
      <c r="M40" s="5"/>
      <c r="N40" s="5"/>
      <c r="O40" s="5"/>
      <c r="P40" s="36"/>
      <c r="Q40" s="18"/>
      <c r="R40" s="18"/>
      <c r="S40" s="18"/>
    </row>
    <row r="41" spans="1:19" ht="12.75">
      <c r="A41" s="18"/>
      <c r="B41" s="18"/>
      <c r="C41" s="18"/>
      <c r="D41" s="18"/>
      <c r="E41" s="18"/>
      <c r="F41" s="18"/>
      <c r="G41" s="19"/>
      <c r="H41" s="19"/>
      <c r="I41" s="19"/>
      <c r="J41" s="18"/>
      <c r="K41" s="18"/>
      <c r="L41" s="20"/>
      <c r="M41" s="20"/>
      <c r="N41" s="20"/>
      <c r="O41" s="20"/>
      <c r="P41" s="37"/>
      <c r="Q41" s="18"/>
      <c r="R41" s="18"/>
      <c r="S41" s="18"/>
    </row>
    <row r="42" spans="1:19" ht="12.75">
      <c r="A42" s="18"/>
      <c r="B42" s="18"/>
      <c r="C42" s="18"/>
      <c r="D42" s="18"/>
      <c r="E42" s="18"/>
      <c r="F42" s="18"/>
      <c r="G42" s="19"/>
      <c r="H42" s="19"/>
      <c r="I42" s="19"/>
      <c r="J42" s="18"/>
      <c r="K42" s="18"/>
      <c r="L42" s="5"/>
      <c r="M42" s="5"/>
      <c r="N42" s="5"/>
      <c r="O42" s="5"/>
      <c r="P42" s="5"/>
      <c r="Q42" s="18"/>
      <c r="R42" s="18"/>
      <c r="S42" s="18"/>
    </row>
    <row r="43" spans="7:9" ht="12.75">
      <c r="G43" s="19"/>
      <c r="H43" s="19"/>
      <c r="I43" s="19"/>
    </row>
  </sheetData>
  <sheetProtection/>
  <protectedRanges>
    <protectedRange password="CEBA" sqref="B28" name="Zakres1"/>
  </protectedRanges>
  <mergeCells count="23">
    <mergeCell ref="M9:M10"/>
    <mergeCell ref="L9:L10"/>
    <mergeCell ref="O9:O10"/>
    <mergeCell ref="K9:K10"/>
    <mergeCell ref="A2:S2"/>
    <mergeCell ref="E8:E10"/>
    <mergeCell ref="T8:T10"/>
    <mergeCell ref="B8:B10"/>
    <mergeCell ref="C8:C10"/>
    <mergeCell ref="D8:D10"/>
    <mergeCell ref="F8:H8"/>
    <mergeCell ref="I8:P8"/>
    <mergeCell ref="Q8:Q9"/>
    <mergeCell ref="A8:A10"/>
    <mergeCell ref="A35:Q35"/>
    <mergeCell ref="F9:F10"/>
    <mergeCell ref="O1:S1"/>
    <mergeCell ref="I9:I10"/>
    <mergeCell ref="J9:J10"/>
    <mergeCell ref="N9:N10"/>
    <mergeCell ref="R8:R10"/>
    <mergeCell ref="G9:G10"/>
    <mergeCell ref="S8:S9"/>
  </mergeCells>
  <printOptions/>
  <pageMargins left="0.7" right="0.7" top="0.75" bottom="0.75" header="0.3" footer="0.3"/>
  <pageSetup fitToHeight="1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zszik</dc:creator>
  <cp:keywords/>
  <dc:description/>
  <cp:lastModifiedBy>Sosnowska Patrycja</cp:lastModifiedBy>
  <cp:lastPrinted>2023-11-08T12:56:37Z</cp:lastPrinted>
  <dcterms:created xsi:type="dcterms:W3CDTF">2008-11-12T10:44:49Z</dcterms:created>
  <dcterms:modified xsi:type="dcterms:W3CDTF">2023-11-08T12:56:48Z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74530586-19e7-427f-8206-e807598f53be</vt:lpwstr>
  </property>
  <property fmtid="{D5CDD505-2E9C-101B-9397-08002B2CF9AE}" pid="3" name="bjSaver">
    <vt:lpwstr>3TUD18jgaMoMFZmhnNRSelMjqvhpMLli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uid="707fbe96-ba50-4b06-9f7d-a4363831fe5f" value="" /&gt;&lt;/sisl&gt;</vt:lpwstr>
  </property>
  <property fmtid="{D5CDD505-2E9C-101B-9397-08002B2CF9AE}" pid="6" name="bjDocumentSecurityLabel">
    <vt:lpwstr>Klasyfikacja: WEWNĘTRZNA</vt:lpwstr>
  </property>
  <property fmtid="{D5CDD505-2E9C-101B-9397-08002B2CF9AE}" pid="7" name="bjClsUserRVM">
    <vt:lpwstr>[]</vt:lpwstr>
  </property>
</Properties>
</file>