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6260" windowHeight="5850" activeTab="0"/>
  </bookViews>
  <sheets>
    <sheet name="Arkusz1" sheetId="1" r:id="rId1"/>
    <sheet name="Arkusz2" sheetId="2" r:id="rId2"/>
    <sheet name="Arkusz3 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<sst xmlns="http://schemas.openxmlformats.org/spreadsheetml/2006/main" count="446" uniqueCount="162">
  <si>
    <t>Lp.</t>
  </si>
  <si>
    <t>Wyszczególnienie prac</t>
  </si>
  <si>
    <t>Jedn.</t>
  </si>
  <si>
    <t>Ilość</t>
  </si>
  <si>
    <t>Cena jedn. netto</t>
  </si>
  <si>
    <t xml:space="preserve"> [zł]</t>
  </si>
  <si>
    <t>Krotność</t>
  </si>
  <si>
    <t>Wartość netto</t>
  </si>
  <si>
    <t>szt.</t>
  </si>
  <si>
    <t>a)   kwiaty jednoroczne</t>
  </si>
  <si>
    <t>b)   krzewy</t>
  </si>
  <si>
    <t>c)   byliny</t>
  </si>
  <si>
    <t>mb</t>
  </si>
  <si>
    <t>Bieżące utrzymanie czystości na terenie parku, w tym na terenie placów zabaw  (zbieranie śmieci i przekazywanie do firmy wywożącej na składowisko, karta odpadu)</t>
  </si>
  <si>
    <t>ha</t>
  </si>
  <si>
    <t xml:space="preserve">KOSZENIE </t>
  </si>
  <si>
    <t xml:space="preserve">ROŚLINNOŚĆ </t>
  </si>
  <si>
    <t>MAŁA ARCHITEKTURA</t>
  </si>
  <si>
    <t xml:space="preserve">NAWIERZCHNIE </t>
  </si>
  <si>
    <t xml:space="preserve">UTRZYMANIE CZYSTOŚCI </t>
  </si>
  <si>
    <t>Wykonanie nasadzeń</t>
  </si>
  <si>
    <t>Bieżące utrzymanie i konserwacja placów zabaw:</t>
  </si>
  <si>
    <t>Zakup</t>
  </si>
  <si>
    <t xml:space="preserve">Bieżąca pielęgnacja nasadzeń </t>
  </si>
  <si>
    <t>wygrabianie liści wraz z innymi zanieczyszczeniami, wraz z ich wywozem na składowisko</t>
  </si>
  <si>
    <t xml:space="preserve">OGÓŁEM      </t>
  </si>
  <si>
    <t>c) kwiaty - zmiana jesienna</t>
  </si>
  <si>
    <t>Zakup i nasada  roślinności:</t>
  </si>
  <si>
    <t xml:space="preserve">   b)   kwiaty - zmiana letnia</t>
  </si>
  <si>
    <t>d)</t>
  </si>
  <si>
    <t xml:space="preserve">Przycinka drzew </t>
  </si>
  <si>
    <t>Bieżąca naprawa i utrzymanie alejek, żwirowych, drewnianych, utwardzonych ( w tym schody)</t>
  </si>
  <si>
    <t xml:space="preserve">b) krzewów ozdobnych </t>
  </si>
  <si>
    <t>c)żywopłotów</t>
  </si>
  <si>
    <t>d) ogrodu traw</t>
  </si>
  <si>
    <t>e) roślinności skalnej</t>
  </si>
  <si>
    <t>f) roślinności leśnej</t>
  </si>
  <si>
    <t>Konserwacja i mycie elementów małej architektury - dach budynku toalety</t>
  </si>
  <si>
    <t>h) rabata kolista przy placu zabaw</t>
  </si>
  <si>
    <t>i) roslinności bylinowej</t>
  </si>
  <si>
    <t>j) roślinności okrywowej</t>
  </si>
  <si>
    <t xml:space="preserve">PLACE ZABAW, SIŁOWNIE </t>
  </si>
  <si>
    <t>a)   drzewa</t>
  </si>
  <si>
    <t>Usuwanie drzew z frezowaniem pnia i wiatrołomów(wraz z wywozem powst. odpadów, karta odpadu)</t>
  </si>
  <si>
    <r>
      <t>m</t>
    </r>
    <r>
      <rPr>
        <vertAlign val="superscript"/>
        <sz val="9"/>
        <rFont val="Century Gothic"/>
        <family val="2"/>
      </rPr>
      <t>3</t>
    </r>
  </si>
  <si>
    <t>m2</t>
  </si>
  <si>
    <r>
      <t>m</t>
    </r>
    <r>
      <rPr>
        <vertAlign val="superscript"/>
        <sz val="9"/>
        <rFont val="Century Gothic"/>
        <family val="2"/>
      </rPr>
      <t>2</t>
    </r>
  </si>
  <si>
    <t>koszenie i pielęgnacja trawników (wraz z wywozem skoszonej masy, karta odpadu) standard I</t>
  </si>
  <si>
    <t>koszenie i pielęgnacja trawników (wraz z wywozem skoszonej masy, karta odpadu) standard II</t>
  </si>
  <si>
    <t>kpl.</t>
  </si>
  <si>
    <t>Konserwacja elementów małej architektury -  podpory pnącza (linki)</t>
  </si>
  <si>
    <t xml:space="preserve">Bieżące utrzymanie i konserwacja urządzeń placu zabaw </t>
  </si>
  <si>
    <t>Bieżące utrzymanie i konserwacja urządzeń  siłowni terenowej nr 2  typu workout</t>
  </si>
  <si>
    <t>b) jednorocznych- zmiana letnia</t>
  </si>
  <si>
    <t>c) jednorocznych- zmiana  jesienna</t>
  </si>
  <si>
    <t>Bieżące utrzymanie alejek gruntowych II standard</t>
  </si>
  <si>
    <t>Bieżące utrzymanie i konserwacja urządzeń  siłowni terenowej nr 1  od strony ul.Matejki</t>
  </si>
  <si>
    <t>e) kory</t>
  </si>
  <si>
    <t>f)   nawozów mineralnych</t>
  </si>
  <si>
    <t>m3</t>
  </si>
  <si>
    <t>d)  podłoża</t>
  </si>
  <si>
    <t>Konserwacja i mycie elementów małej architektury - ławki, leżanki,siedziska przy pojedynczych stolikach, siedziska przy podwójnych stolikach , usuwanie grafitti</t>
  </si>
  <si>
    <t>Konserwacja i mycie elementów małej architektury -  siedziska murki przy plau zabaw, usuwanie grafitti</t>
  </si>
  <si>
    <t>Konserwacja i mycie elementów małej architektury - śmietniczki, usuwanie grafitti</t>
  </si>
  <si>
    <t>Konserwacja i mycie elementów małej architektury - wiaty, usuwanie grafitti</t>
  </si>
  <si>
    <t>Konserwacja i mycie elementów małej architektury - stoliki podwójne, stoliki pojedyncze, usuwanie grafitti</t>
  </si>
  <si>
    <t>Konserwacja i mycie elementów małej architektury -  elewacja budynku toalety, usuwanie grafitti</t>
  </si>
  <si>
    <t>Konserwacja i mycie elementów małej architektury -  mur, usuwanie grafitti</t>
  </si>
  <si>
    <t>koszenie i pielęgnacja trawników (wraz z wywozem skoszonej masy, karta odpadu)</t>
  </si>
  <si>
    <t>ROŚLINNOŚĆ</t>
  </si>
  <si>
    <t xml:space="preserve">Bieżąca pielęgnacja krzewów ozdobnych/ bylin </t>
  </si>
  <si>
    <t xml:space="preserve">Leczenie drzew (leczenie uszkodzeń, zabezpieczenie ubytków, chirurgia) </t>
  </si>
  <si>
    <t>Szt.</t>
  </si>
  <si>
    <t>Podcinka drzew z podnośnika, metodą alpinistyczną (wraz z wywozem powst. odpadów, karta odpadu)</t>
  </si>
  <si>
    <t>Usuwanie krzewów (wraz z wywozem powst. odpadów, karta odpadu)</t>
  </si>
  <si>
    <t>Usuwanie drzew i wiatrołomów z frezowaniem(wraz z wywozem powst. odpadów, karta odpadu)</t>
  </si>
  <si>
    <t>c)   podłoża</t>
  </si>
  <si>
    <t>d)   nawozów mineralnych</t>
  </si>
  <si>
    <t xml:space="preserve">   e) kory</t>
  </si>
  <si>
    <t xml:space="preserve">    f) obrzeża ogrodowego/ trawnikowego (plastikowe)</t>
  </si>
  <si>
    <t xml:space="preserve"> kwiaty jednoroczne</t>
  </si>
  <si>
    <t>Bieżąca pielęgnacja</t>
  </si>
  <si>
    <t>Założenie rabaty (obejmuje przygotowanie terenu pod nasadzenia)</t>
  </si>
  <si>
    <t>Zakup i nasada  roślinności wraz z pielęgnacją</t>
  </si>
  <si>
    <t>d)   kwiaty jednoroczne</t>
  </si>
  <si>
    <t>Wyłożenie donic wież i konstrukcji kwiatowych na zimę stroiszem wraz z uzupełnianiem ubytków</t>
  </si>
  <si>
    <t>a) donice</t>
  </si>
  <si>
    <t>b) wieże kwiatowe</t>
  </si>
  <si>
    <t xml:space="preserve">Konserwacja i mycie elementów małej architektury </t>
  </si>
  <si>
    <t>Bieżące utrzymanie właściwego stanu alejek, placów, ścieżek, nawierzchni</t>
  </si>
  <si>
    <t>Bieżące utrzymanie czystości  (zbieranie śmieci i przekazywanie do firmy wywożącej na składowisko, karta odpadu)</t>
  </si>
  <si>
    <t>Wygrabianie liści wraz z innymi zanieczyszczeniami, wraz z ich wywozem na składowisko</t>
  </si>
  <si>
    <t>Wywóz nieczystości ze śmietniczek , przekazanie do wywiezienia na składowisko</t>
  </si>
  <si>
    <t>Sprawowanie bieżącego nadzoru nad powierzonym mieniem oraz działania interwencyjne</t>
  </si>
  <si>
    <t>cięcie żywopłotów (wraz z wywozem powst. odpadów, karta odpadu)</t>
  </si>
  <si>
    <t>bieżące koszenie terenów Gminy 
Miasto Świnoujście (wraz z wywozem skoszonej masy, karta odpadu)</t>
  </si>
  <si>
    <t>Podcinka drzew z podnośnika,metodą alpinistyczną (wraz z wywozem powst. odpadów, karta odpadu)</t>
  </si>
  <si>
    <t>Konserwacja i mycie elementów małej architektury - donice, konstrukcje kwiatowe</t>
  </si>
  <si>
    <t>przygotowanie do okresu letniego oraz zimowego systemu nawadniania oraz jego bieżąca obsługa</t>
  </si>
  <si>
    <t xml:space="preserve">FONTANNY </t>
  </si>
  <si>
    <t xml:space="preserve">Czyszczenie zbiornika fontanny </t>
  </si>
  <si>
    <t>kwota miesięczna:</t>
  </si>
  <si>
    <t>Wyłożenie na zimę stroiszem wraz z uzupełnianiem ubytków</t>
  </si>
  <si>
    <t>a) ławki</t>
  </si>
  <si>
    <t>b) śmietniczki</t>
  </si>
  <si>
    <t>c) stoły</t>
  </si>
  <si>
    <t>d) murki,siedziska</t>
  </si>
  <si>
    <t>e) stojaki</t>
  </si>
  <si>
    <t>f) pomniki, rzeźby</t>
  </si>
  <si>
    <t>g) tablice: informacyjne, pamiątkowe</t>
  </si>
  <si>
    <t>SUMA</t>
  </si>
  <si>
    <t>Drobne naprawy elementów małej architektury</t>
  </si>
  <si>
    <t>a) el. Drewniane</t>
  </si>
  <si>
    <t>b) el. Metalowe</t>
  </si>
  <si>
    <t>Konserwacja elementów drewnianych na terenie Placu Wolności</t>
  </si>
  <si>
    <t xml:space="preserve"> Nawierzchnia poliuretanowa </t>
  </si>
  <si>
    <t>b) czyszczenie dogłębne</t>
  </si>
  <si>
    <t xml:space="preserve"> grafitti </t>
  </si>
  <si>
    <t>a) usuwanie</t>
  </si>
  <si>
    <t>b) zabezpieczanie pow.</t>
  </si>
  <si>
    <t xml:space="preserve"> Utrzymanie (wraz z codzienną kontrolą poprzez oględziny)</t>
  </si>
  <si>
    <t>a) placów zabaw</t>
  </si>
  <si>
    <t>b) siłowni</t>
  </si>
  <si>
    <t>c) skejt parków</t>
  </si>
  <si>
    <t>Wymiana piasku:</t>
  </si>
  <si>
    <t>a) piaskownice</t>
  </si>
  <si>
    <t>b) nawierzchnie pl. zabaw</t>
  </si>
  <si>
    <t xml:space="preserve">kwota miesięczna: </t>
  </si>
  <si>
    <r>
      <t>m</t>
    </r>
    <r>
      <rPr>
        <vertAlign val="superscript"/>
        <sz val="9"/>
        <color indexed="8"/>
        <rFont val="Century Gothic"/>
        <family val="2"/>
      </rPr>
      <t>2</t>
    </r>
  </si>
  <si>
    <t xml:space="preserve">Wywóz nieczystości ze śmietniczek, przekazanie do wywiezienia na składowisko </t>
  </si>
  <si>
    <t>Bieżąca obsługa dozowników na woreczki</t>
  </si>
  <si>
    <t>Bieżąca obsługa psiej toalety na woreczki</t>
  </si>
  <si>
    <t xml:space="preserve"> szt.</t>
  </si>
  <si>
    <t>bieżąca konserwacja</t>
  </si>
  <si>
    <t>Nawierzchnia mineralna</t>
  </si>
  <si>
    <t>Nawierzchnia żywiczna</t>
  </si>
  <si>
    <t>Nawierzchnia z kruszywa</t>
  </si>
  <si>
    <t xml:space="preserve">Nawierzchnia asfaltowa </t>
  </si>
  <si>
    <t>h) konstrukcje topiar</t>
  </si>
  <si>
    <t>i) u. zabawowe</t>
  </si>
  <si>
    <t xml:space="preserve">j)tunel kwiatowy trejaż </t>
  </si>
  <si>
    <t>k) kraty pod drzewami</t>
  </si>
  <si>
    <t>l) u. siłowni</t>
  </si>
  <si>
    <t>m) infokioski</t>
  </si>
  <si>
    <t>n) zacieniacze</t>
  </si>
  <si>
    <t>o)stacja naprawy rowerów</t>
  </si>
  <si>
    <t>bieżąca pielęgnacja topiar</t>
  </si>
  <si>
    <t>kpl</t>
  </si>
  <si>
    <t>Wywóz nieczystości ze śmietniczek z terenu skweru przy ul. Malczewskiego i placu zabaw typu PUMP TRACK przy ul. Grunwaldzkiej przekazanie do wywiezienia na składowisko</t>
  </si>
  <si>
    <t>Wywóz nieczystości ze śmietniczek z terenu placu zabaw przy ul. Żeromskiego, przy ul. Trentowskiego i Ogrodu Sensorycznego</t>
  </si>
  <si>
    <t>p) etykiety ogród sensoryczny</t>
  </si>
  <si>
    <t>a) bieżąca naprawa</t>
  </si>
  <si>
    <t>Konserwacja i mycie elementów małej architektury -  łuki pergoli przy budynku toalety, usuwanie grafitti,fortepian</t>
  </si>
  <si>
    <t>c) byliny</t>
  </si>
  <si>
    <t>byliny</t>
  </si>
  <si>
    <t xml:space="preserve">b) byliny </t>
  </si>
  <si>
    <t xml:space="preserve">Konserwacja elementów małej architektury - bieżące usuwanie skutków aktów wandalizmu - uzupełnianie płyt elewacyjnych konstrukcji wiaty </t>
  </si>
  <si>
    <t xml:space="preserve">                     Zestawienie cen jednostkowych wraz z wykazem prac                                                                                                               załącznik nr 6.2  pkt. 2.5 BZP.271.1.  .2024                                                                                                           Część 5                       </t>
  </si>
  <si>
    <t xml:space="preserve">                     Zestawienie cen jednostkowych wraz z wykazem prac                                                                                                                 załącznik nr 6.2  pkt. 2.4   BZP.271.1.  .2024                                                                                                           Część 4 Rejon I infrastruktura                      </t>
  </si>
  <si>
    <t xml:space="preserve">                      Zestawienie cen jednostkowych wraz z wykazem prac                                                                                                                 załącznik nr 8  pkt. 2.3 BZP.271.1.  .2024                                                                                                           Część 3 Rejon I zieleń                      </t>
  </si>
  <si>
    <t xml:space="preserve">                      Zestawienie cen jednostkowych wraz z wykazem prac                                                                                                                                               załącznik nr 8  pkt. 2.2 BZP.271.1.  .2024                                                                                                                  Część 2 Rejon II                       </t>
  </si>
  <si>
    <t xml:space="preserve">                                      Zestawienie cen jednostkowych wraz z wykazem prac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6.2  BZP.271.1.12.2024                                                                                                                              Część 1 Park Chopina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</si>
</sst>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vertAlign val="superscript"/>
      <sz val="9"/>
      <name val="Century Gothic"/>
      <family val="2"/>
    </font>
    <font>
      <vertAlign val="superscript"/>
      <sz val="9"/>
      <color indexed="8"/>
      <name val="Century Gothic"/>
      <family val="2"/>
    </font>
    <font>
      <sz val="8"/>
      <name val="Century Gothic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entury Gothic"/>
      <family val="2"/>
    </font>
    <font>
      <sz val="11"/>
      <name val="Calibri"/>
      <family val="2"/>
    </font>
    <font>
      <sz val="11"/>
      <color indexed="10"/>
      <name val="Century Gothic"/>
      <family val="2"/>
    </font>
    <font>
      <sz val="9"/>
      <color indexed="10"/>
      <name val="Century Gothic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rgb="FFFF0000"/>
      <name val="Calibri"/>
      <family val="2"/>
    </font>
    <font>
      <b/>
      <sz val="9"/>
      <color rgb="FFFF0000"/>
      <name val="Century Gothic"/>
      <family val="2"/>
    </font>
    <font>
      <sz val="11"/>
      <color rgb="FFFF0000"/>
      <name val="Century Gothic"/>
      <family val="2"/>
    </font>
    <font>
      <sz val="9"/>
      <color rgb="FFFF0000"/>
      <name val="Century Gothic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>
        <color rgb="FF0D0D0D"/>
      </bottom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>
        <color rgb="FF0D0D0D"/>
      </bottom>
    </border>
    <border>
      <left style="medium"/>
      <right style="thin"/>
      <top style="medium">
        <color rgb="FF0D0D0D"/>
      </top>
      <bottom style="medium">
        <color rgb="FF0D0D0D"/>
      </bottom>
    </border>
    <border>
      <left/>
      <right style="medium">
        <color rgb="FF000000"/>
      </right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000000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>
        <color rgb="FF0D0D0D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>
        <color rgb="FF0D0D0D"/>
      </top>
      <bottom style="thin"/>
    </border>
    <border>
      <left style="medium">
        <color rgb="FF000000"/>
      </left>
      <right style="medium"/>
      <top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>
        <color rgb="FF0D0D0D"/>
      </left>
      <right/>
      <top style="medium">
        <color rgb="FF0D0D0D"/>
      </top>
      <bottom/>
    </border>
    <border>
      <left/>
      <right style="medium">
        <color rgb="FF000000"/>
      </right>
      <top style="medium">
        <color rgb="FF0D0D0D"/>
      </top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>
        <color rgb="FF3F3F3F"/>
      </left>
      <right style="thin"/>
      <top style="medium"/>
      <bottom style="medium"/>
    </border>
    <border>
      <left style="thin">
        <color rgb="FF3F3F3F"/>
      </left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>
        <color rgb="FF0D0D0D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D0D0D"/>
      </left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thin"/>
      <top style="medium">
        <color rgb="FF0D0D0D"/>
      </top>
      <bottom/>
    </border>
    <border>
      <left style="medium"/>
      <right style="thin"/>
      <top/>
      <bottom style="medium">
        <color rgb="FF0D0D0D"/>
      </bottom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>
        <color rgb="FF0D0D0D"/>
      </left>
      <right/>
      <top style="medium"/>
      <bottom style="thin"/>
    </border>
    <border>
      <left/>
      <right style="medium">
        <color rgb="FF000000"/>
      </right>
      <top/>
      <bottom/>
    </border>
    <border>
      <left style="medium">
        <color rgb="FF0D0D0D"/>
      </left>
      <right/>
      <top style="medium">
        <color rgb="FF0D0D0D"/>
      </top>
      <bottom style="medium">
        <color rgb="FF0D0D0D"/>
      </bottom>
    </border>
    <border>
      <left/>
      <right style="medium">
        <color rgb="FF000000"/>
      </right>
      <top style="medium">
        <color rgb="FF0D0D0D"/>
      </top>
      <bottom style="medium">
        <color rgb="FF0D0D0D"/>
      </bottom>
    </border>
    <border>
      <left style="medium"/>
      <right/>
      <top style="medium">
        <color rgb="FF0D0D0D"/>
      </top>
      <bottom/>
    </border>
    <border>
      <left/>
      <right/>
      <top style="medium">
        <color rgb="FF0D0D0D"/>
      </top>
      <bottom/>
    </border>
    <border>
      <left/>
      <right style="medium">
        <color rgb="FF0D0D0D"/>
      </right>
      <top style="medium">
        <color rgb="FF0D0D0D"/>
      </top>
      <bottom/>
    </border>
    <border>
      <left/>
      <right style="medium">
        <color rgb="FF0D0D0D"/>
      </right>
      <top/>
      <bottom/>
    </border>
    <border>
      <left style="medium"/>
      <right/>
      <top/>
      <bottom style="thin"/>
    </border>
    <border>
      <left/>
      <right style="medium">
        <color rgb="FF0D0D0D"/>
      </right>
      <top/>
      <bottom style="thin"/>
    </border>
    <border>
      <left style="medium"/>
      <right style="medium"/>
      <top style="medium">
        <color rgb="FF0D0D0D"/>
      </top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D0D0D"/>
      </left>
      <right/>
      <top style="medium">
        <color rgb="FF0D0D0D"/>
      </top>
      <bottom style="thin"/>
    </border>
    <border>
      <left/>
      <right style="medium">
        <color rgb="FF000000"/>
      </right>
      <top style="medium">
        <color rgb="FF0D0D0D"/>
      </top>
      <bottom style="thin"/>
    </border>
    <border>
      <left style="medium">
        <color rgb="FF0D0D0D"/>
      </left>
      <right/>
      <top/>
      <bottom style="medium">
        <color rgb="FF0D0D0D"/>
      </bottom>
    </border>
    <border>
      <left/>
      <right style="medium">
        <color rgb="FF000000"/>
      </right>
      <top/>
      <bottom style="medium">
        <color rgb="FF0D0D0D"/>
      </bottom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/>
      <right style="medium">
        <color rgb="FF0D0D0D"/>
      </right>
      <top style="medium"/>
      <bottom/>
    </border>
    <border>
      <left/>
      <right style="medium">
        <color rgb="FF000000"/>
      </right>
      <top style="thin"/>
      <bottom style="thin"/>
    </border>
    <border>
      <left style="thin">
        <color rgb="FF3F3F3F"/>
      </left>
      <right/>
      <top/>
      <bottom style="medium"/>
    </border>
    <border>
      <left style="thin">
        <color rgb="FF3F3F3F"/>
      </left>
      <right style="thin">
        <color rgb="FF3F3F3F"/>
      </right>
      <top style="medium"/>
      <bottom style="medium"/>
    </border>
    <border>
      <left style="medium">
        <color rgb="FF0D0D0D"/>
      </left>
      <right/>
      <top style="medium"/>
      <bottom style="medium">
        <color rgb="FF0D0D0D"/>
      </bottom>
    </border>
    <border>
      <left/>
      <right style="medium">
        <color rgb="FF000000"/>
      </right>
      <top style="medium"/>
      <bottom style="medium">
        <color rgb="FF0D0D0D"/>
      </bottom>
    </border>
    <border>
      <left style="medium">
        <color rgb="FF000000"/>
      </left>
      <right style="medium"/>
      <top style="medium">
        <color rgb="FF0D0D0D"/>
      </top>
      <bottom/>
    </border>
    <border>
      <left style="medium"/>
      <right/>
      <top style="medium">
        <color rgb="FF0D0D0D"/>
      </top>
      <bottom style="medium"/>
    </border>
    <border>
      <left/>
      <right/>
      <top style="medium">
        <color rgb="FF0D0D0D"/>
      </top>
      <bottom style="medium"/>
    </border>
    <border>
      <left/>
      <right style="medium">
        <color rgb="FF000000"/>
      </right>
      <top style="medium">
        <color rgb="FF0D0D0D"/>
      </top>
      <bottom style="medium"/>
    </border>
    <border>
      <left style="thin">
        <color rgb="FF3F3F3F"/>
      </left>
      <right style="thin">
        <color rgb="FF3F3F3F"/>
      </right>
      <top style="medium"/>
      <bottom/>
    </border>
    <border>
      <left style="medium"/>
      <right>
        <color indexed="63"/>
      </right>
      <top style="medium"/>
      <bottom style="double">
        <color rgb="FF3F3F3F"/>
      </bottom>
    </border>
    <border>
      <left>
        <color indexed="63"/>
      </left>
      <right>
        <color indexed="63"/>
      </right>
      <top style="medium"/>
      <bottom style="double">
        <color rgb="FF3F3F3F"/>
      </bottom>
    </border>
    <border>
      <left>
        <color indexed="63"/>
      </left>
      <right style="medium">
        <color rgb="FF000000"/>
      </right>
      <top style="medium"/>
      <bottom style="double">
        <color rgb="FF3F3F3F"/>
      </bottom>
    </border>
    <border>
      <left style="double">
        <color rgb="FF3F3F3F"/>
      </left>
      <right/>
      <top/>
      <bottom style="double">
        <color rgb="FF3F3F3F"/>
      </bottom>
    </border>
    <border>
      <left/>
      <right/>
      <top/>
      <bottom style="double">
        <color rgb="FF3F3F3F"/>
      </bottom>
    </border>
    <border>
      <left/>
      <right/>
      <top style="double">
        <color rgb="FF3F3F3F"/>
      </top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thin"/>
      <bottom/>
    </border>
    <border>
      <left style="thin">
        <color rgb="FF3F3F3F"/>
      </left>
      <right/>
      <top style="medium"/>
      <bottom style="medium"/>
    </border>
    <border>
      <left style="medium"/>
      <right style="medium"/>
      <top/>
      <bottom style="medium">
        <color rgb="FF0D0D0D"/>
      </bottom>
    </border>
    <border>
      <left style="medium"/>
      <right>
        <color indexed="63"/>
      </right>
      <top style="medium"/>
      <bottom style="thin"/>
    </border>
    <border>
      <left style="thin">
        <color rgb="FF3F3F3F"/>
      </left>
      <right/>
      <top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3"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55" fillId="0" borderId="34" xfId="0" applyFont="1" applyBorder="1" applyAlignment="1">
      <alignment horizontal="center" vertical="center" wrapText="1"/>
    </xf>
    <xf numFmtId="3" fontId="55" fillId="0" borderId="15" xfId="0" applyNumberFormat="1" applyFont="1" applyBorder="1" applyAlignment="1">
      <alignment horizontal="right" vertical="center"/>
    </xf>
    <xf numFmtId="0" fontId="55" fillId="0" borderId="15" xfId="0" applyFont="1" applyBorder="1" applyAlignment="1">
      <alignment horizontal="center" vertical="center"/>
    </xf>
    <xf numFmtId="4" fontId="55" fillId="0" borderId="35" xfId="0" applyNumberFormat="1" applyFont="1" applyBorder="1" applyAlignment="1">
      <alignment horizontal="right" vertical="center"/>
    </xf>
    <xf numFmtId="0" fontId="55" fillId="0" borderId="29" xfId="0" applyFont="1" applyBorder="1" applyAlignment="1">
      <alignment horizontal="center" vertical="center" wrapText="1"/>
    </xf>
    <xf numFmtId="3" fontId="55" fillId="0" borderId="36" xfId="0" applyNumberFormat="1" applyFont="1" applyBorder="1" applyAlignment="1">
      <alignment horizontal="right" vertical="center"/>
    </xf>
    <xf numFmtId="0" fontId="55" fillId="0" borderId="36" xfId="0" applyFont="1" applyBorder="1" applyAlignment="1">
      <alignment horizontal="center" vertical="center"/>
    </xf>
    <xf numFmtId="4" fontId="55" fillId="0" borderId="30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 wrapText="1" indent="1"/>
    </xf>
    <xf numFmtId="2" fontId="3" fillId="33" borderId="39" xfId="40" applyNumberFormat="1" applyFont="1" applyFill="1" applyBorder="1" applyAlignment="1">
      <alignment horizontal="right" vertical="center"/>
    </xf>
    <xf numFmtId="0" fontId="3" fillId="33" borderId="40" xfId="40" applyFont="1" applyFill="1" applyBorder="1" applyAlignment="1">
      <alignment horizontal="right" vertical="center"/>
    </xf>
    <xf numFmtId="44" fontId="3" fillId="33" borderId="41" xfId="40" applyNumberFormat="1" applyFont="1" applyFill="1" applyBorder="1" applyAlignment="1">
      <alignment horizontal="right" vertical="center"/>
    </xf>
    <xf numFmtId="2" fontId="3" fillId="33" borderId="42" xfId="0" applyNumberFormat="1" applyFont="1" applyFill="1" applyBorder="1" applyAlignment="1">
      <alignment horizontal="right" vertical="center"/>
    </xf>
    <xf numFmtId="3" fontId="3" fillId="33" borderId="39" xfId="0" applyNumberFormat="1" applyFont="1" applyFill="1" applyBorder="1" applyAlignment="1">
      <alignment horizontal="right" vertical="center"/>
    </xf>
    <xf numFmtId="44" fontId="3" fillId="33" borderId="32" xfId="0" applyNumberFormat="1" applyFont="1" applyFill="1" applyBorder="1" applyAlignment="1">
      <alignment horizontal="right" vertical="center"/>
    </xf>
    <xf numFmtId="2" fontId="3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44" fontId="3" fillId="0" borderId="32" xfId="0" applyNumberFormat="1" applyFont="1" applyBorder="1" applyAlignment="1">
      <alignment horizontal="right" vertical="center" wrapText="1"/>
    </xf>
    <xf numFmtId="2" fontId="3" fillId="0" borderId="39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right" vertical="center"/>
    </xf>
    <xf numFmtId="44" fontId="3" fillId="0" borderId="41" xfId="0" applyNumberFormat="1" applyFont="1" applyBorder="1" applyAlignment="1">
      <alignment horizontal="right" vertical="center"/>
    </xf>
    <xf numFmtId="2" fontId="3" fillId="0" borderId="44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3" fontId="3" fillId="33" borderId="45" xfId="0" applyNumberFormat="1" applyFont="1" applyFill="1" applyBorder="1" applyAlignment="1">
      <alignment horizontal="right" vertical="center"/>
    </xf>
    <xf numFmtId="2" fontId="3" fillId="0" borderId="45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4" fontId="3" fillId="0" borderId="46" xfId="0" applyNumberFormat="1" applyFont="1" applyBorder="1" applyAlignment="1">
      <alignment horizontal="right" vertical="center"/>
    </xf>
    <xf numFmtId="2" fontId="3" fillId="0" borderId="47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44" fontId="3" fillId="0" borderId="23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3" fontId="3" fillId="0" borderId="48" xfId="0" applyNumberFormat="1" applyFont="1" applyBorder="1" applyAlignment="1">
      <alignment horizontal="right" vertical="center"/>
    </xf>
    <xf numFmtId="44" fontId="3" fillId="0" borderId="15" xfId="0" applyNumberFormat="1" applyFont="1" applyBorder="1" applyAlignment="1">
      <alignment horizontal="right" vertical="center"/>
    </xf>
    <xf numFmtId="44" fontId="3" fillId="27" borderId="41" xfId="40" applyNumberFormat="1" applyFont="1" applyBorder="1" applyAlignment="1">
      <alignment vertical="center"/>
    </xf>
    <xf numFmtId="44" fontId="3" fillId="27" borderId="49" xfId="40" applyNumberFormat="1" applyFont="1" applyBorder="1" applyAlignment="1">
      <alignment vertical="center"/>
    </xf>
    <xf numFmtId="44" fontId="5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0" fontId="54" fillId="0" borderId="18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38" fillId="27" borderId="50" xfId="40" applyBorder="1" applyAlignment="1">
      <alignment vertical="center"/>
    </xf>
    <xf numFmtId="0" fontId="29" fillId="27" borderId="51" xfId="40" applyFont="1" applyBorder="1" applyAlignment="1">
      <alignment vertical="center"/>
    </xf>
    <xf numFmtId="0" fontId="57" fillId="27" borderId="52" xfId="40" applyFont="1" applyBorder="1" applyAlignment="1">
      <alignment vertical="center"/>
    </xf>
    <xf numFmtId="0" fontId="57" fillId="33" borderId="0" xfId="40" applyFont="1" applyFill="1" applyBorder="1" applyAlignment="1">
      <alignment vertical="center"/>
    </xf>
    <xf numFmtId="0" fontId="57" fillId="33" borderId="52" xfId="40" applyFont="1" applyFill="1" applyBorder="1" applyAlignment="1">
      <alignment vertical="center"/>
    </xf>
    <xf numFmtId="0" fontId="58" fillId="0" borderId="52" xfId="40" applyFont="1" applyFill="1" applyBorder="1" applyAlignment="1">
      <alignment horizontal="right" vertical="center"/>
    </xf>
    <xf numFmtId="2" fontId="58" fillId="33" borderId="52" xfId="40" applyNumberFormat="1" applyFont="1" applyFill="1" applyBorder="1" applyAlignment="1">
      <alignment horizontal="right" vertical="center"/>
    </xf>
    <xf numFmtId="0" fontId="58" fillId="33" borderId="53" xfId="40" applyFont="1" applyFill="1" applyBorder="1" applyAlignment="1">
      <alignment horizontal="right" vertical="center"/>
    </xf>
    <xf numFmtId="44" fontId="58" fillId="33" borderId="53" xfId="40" applyNumberFormat="1" applyFont="1" applyFill="1" applyBorder="1" applyAlignment="1">
      <alignment horizontal="right" vertical="center"/>
    </xf>
    <xf numFmtId="0" fontId="3" fillId="33" borderId="42" xfId="0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right" vertical="center"/>
    </xf>
    <xf numFmtId="2" fontId="3" fillId="33" borderId="40" xfId="0" applyNumberFormat="1" applyFont="1" applyFill="1" applyBorder="1" applyAlignment="1">
      <alignment horizontal="right" vertical="center"/>
    </xf>
    <xf numFmtId="3" fontId="3" fillId="33" borderId="40" xfId="0" applyNumberFormat="1" applyFont="1" applyFill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2" fontId="3" fillId="0" borderId="55" xfId="0" applyNumberFormat="1" applyFont="1" applyBorder="1" applyAlignment="1">
      <alignment horizontal="right" vertical="center"/>
    </xf>
    <xf numFmtId="3" fontId="3" fillId="0" borderId="56" xfId="0" applyNumberFormat="1" applyFont="1" applyBorder="1" applyAlignment="1">
      <alignment horizontal="right" vertical="center"/>
    </xf>
    <xf numFmtId="44" fontId="3" fillId="0" borderId="10" xfId="0" applyNumberFormat="1" applyFont="1" applyBorder="1" applyAlignment="1">
      <alignment horizontal="right" vertical="center"/>
    </xf>
    <xf numFmtId="0" fontId="29" fillId="27" borderId="26" xfId="40" applyFont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3" fontId="3" fillId="0" borderId="39" xfId="40" applyNumberFormat="1" applyFont="1" applyFill="1" applyBorder="1" applyAlignment="1">
      <alignment horizontal="right" vertical="center"/>
    </xf>
    <xf numFmtId="0" fontId="3" fillId="33" borderId="42" xfId="0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right" vertical="center"/>
    </xf>
    <xf numFmtId="0" fontId="3" fillId="0" borderId="42" xfId="0" applyFont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righ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44" fontId="3" fillId="0" borderId="57" xfId="0" applyNumberFormat="1" applyFont="1" applyBorder="1" applyAlignment="1">
      <alignment vertical="center"/>
    </xf>
    <xf numFmtId="3" fontId="3" fillId="0" borderId="45" xfId="0" applyNumberFormat="1" applyFont="1" applyFill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right" vertical="center"/>
    </xf>
    <xf numFmtId="2" fontId="3" fillId="0" borderId="48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right" vertical="center"/>
    </xf>
    <xf numFmtId="2" fontId="3" fillId="0" borderId="59" xfId="0" applyNumberFormat="1" applyFont="1" applyBorder="1" applyAlignment="1">
      <alignment horizontal="right" vertical="center"/>
    </xf>
    <xf numFmtId="44" fontId="3" fillId="0" borderId="60" xfId="0" applyNumberFormat="1" applyFont="1" applyBorder="1" applyAlignment="1">
      <alignment horizontal="right" vertical="center"/>
    </xf>
    <xf numFmtId="0" fontId="3" fillId="0" borderId="61" xfId="0" applyNumberFormat="1" applyFont="1" applyFill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44" fontId="3" fillId="0" borderId="32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3" fillId="0" borderId="55" xfId="0" applyNumberFormat="1" applyFont="1" applyFill="1" applyBorder="1" applyAlignment="1">
      <alignment vertical="center"/>
    </xf>
    <xf numFmtId="0" fontId="3" fillId="0" borderId="55" xfId="0" applyFont="1" applyBorder="1" applyAlignment="1">
      <alignment vertical="center"/>
    </xf>
    <xf numFmtId="44" fontId="3" fillId="0" borderId="49" xfId="0" applyNumberFormat="1" applyFont="1" applyBorder="1" applyAlignment="1">
      <alignment vertical="center"/>
    </xf>
    <xf numFmtId="0" fontId="3" fillId="0" borderId="62" xfId="0" applyNumberFormat="1" applyFont="1" applyFill="1" applyBorder="1" applyAlignment="1">
      <alignment horizontal="right" vertical="center"/>
    </xf>
    <xf numFmtId="2" fontId="3" fillId="0" borderId="63" xfId="0" applyNumberFormat="1" applyFont="1" applyBorder="1" applyAlignment="1">
      <alignment horizontal="right" vertical="center"/>
    </xf>
    <xf numFmtId="0" fontId="3" fillId="0" borderId="64" xfId="0" applyFont="1" applyBorder="1" applyAlignment="1">
      <alignment horizontal="center" vertical="center"/>
    </xf>
    <xf numFmtId="3" fontId="3" fillId="0" borderId="65" xfId="0" applyNumberFormat="1" applyFont="1" applyBorder="1" applyAlignment="1">
      <alignment horizontal="right" vertical="center"/>
    </xf>
    <xf numFmtId="44" fontId="3" fillId="0" borderId="66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2" fontId="3" fillId="33" borderId="67" xfId="0" applyNumberFormat="1" applyFont="1" applyFill="1" applyBorder="1" applyAlignment="1">
      <alignment horizontal="right" vertical="center"/>
    </xf>
    <xf numFmtId="3" fontId="3" fillId="33" borderId="58" xfId="0" applyNumberFormat="1" applyFont="1" applyFill="1" applyBorder="1" applyAlignment="1">
      <alignment horizontal="right" vertical="center"/>
    </xf>
    <xf numFmtId="0" fontId="3" fillId="33" borderId="63" xfId="0" applyFont="1" applyFill="1" applyBorder="1" applyAlignment="1">
      <alignment horizontal="center" vertical="center"/>
    </xf>
    <xf numFmtId="3" fontId="3" fillId="33" borderId="63" xfId="0" applyNumberFormat="1" applyFont="1" applyFill="1" applyBorder="1" applyAlignment="1">
      <alignment horizontal="right" vertical="center"/>
    </xf>
    <xf numFmtId="2" fontId="3" fillId="33" borderId="68" xfId="0" applyNumberFormat="1" applyFont="1" applyFill="1" applyBorder="1" applyAlignment="1">
      <alignment horizontal="right" vertical="center"/>
    </xf>
    <xf numFmtId="44" fontId="3" fillId="0" borderId="69" xfId="0" applyNumberFormat="1" applyFont="1" applyBorder="1" applyAlignment="1">
      <alignment horizontal="right" vertical="center"/>
    </xf>
    <xf numFmtId="0" fontId="3" fillId="33" borderId="70" xfId="0" applyFont="1" applyFill="1" applyBorder="1" applyAlignment="1">
      <alignment horizontal="center" vertical="center"/>
    </xf>
    <xf numFmtId="3" fontId="3" fillId="33" borderId="70" xfId="0" applyNumberFormat="1" applyFont="1" applyFill="1" applyBorder="1" applyAlignment="1">
      <alignment horizontal="right" vertical="center"/>
    </xf>
    <xf numFmtId="2" fontId="3" fillId="33" borderId="70" xfId="0" applyNumberFormat="1" applyFont="1" applyFill="1" applyBorder="1" applyAlignment="1">
      <alignment horizontal="right" vertical="center"/>
    </xf>
    <xf numFmtId="3" fontId="3" fillId="33" borderId="71" xfId="0" applyNumberFormat="1" applyFont="1" applyFill="1" applyBorder="1" applyAlignment="1">
      <alignment horizontal="right" vertical="center"/>
    </xf>
    <xf numFmtId="44" fontId="3" fillId="0" borderId="72" xfId="0" applyNumberFormat="1" applyFont="1" applyBorder="1" applyAlignment="1">
      <alignment horizontal="right" vertical="center"/>
    </xf>
    <xf numFmtId="0" fontId="3" fillId="33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right" vertical="center"/>
    </xf>
    <xf numFmtId="2" fontId="3" fillId="33" borderId="39" xfId="0" applyNumberFormat="1" applyFont="1" applyFill="1" applyBorder="1" applyAlignment="1">
      <alignment horizontal="right" vertical="center"/>
    </xf>
    <xf numFmtId="44" fontId="3" fillId="33" borderId="41" xfId="0" applyNumberFormat="1" applyFont="1" applyFill="1" applyBorder="1" applyAlignment="1">
      <alignment horizontal="right" vertical="center"/>
    </xf>
    <xf numFmtId="0" fontId="3" fillId="33" borderId="55" xfId="0" applyFont="1" applyFill="1" applyBorder="1" applyAlignment="1">
      <alignment horizontal="center" vertical="center"/>
    </xf>
    <xf numFmtId="165" fontId="3" fillId="0" borderId="55" xfId="42" applyFont="1" applyFill="1" applyBorder="1" applyAlignment="1">
      <alignment vertical="center"/>
    </xf>
    <xf numFmtId="2" fontId="3" fillId="33" borderId="55" xfId="0" applyNumberFormat="1" applyFont="1" applyFill="1" applyBorder="1" applyAlignment="1">
      <alignment horizontal="right" vertical="center"/>
    </xf>
    <xf numFmtId="3" fontId="3" fillId="0" borderId="55" xfId="0" applyNumberFormat="1" applyFont="1" applyBorder="1" applyAlignment="1">
      <alignment horizontal="right" vertical="center"/>
    </xf>
    <xf numFmtId="0" fontId="3" fillId="33" borderId="61" xfId="0" applyFont="1" applyFill="1" applyBorder="1" applyAlignment="1">
      <alignment horizontal="center" vertical="center"/>
    </xf>
    <xf numFmtId="2" fontId="3" fillId="33" borderId="61" xfId="42" applyNumberFormat="1" applyFont="1" applyFill="1" applyBorder="1" applyAlignment="1">
      <alignment horizontal="right" vertical="center"/>
    </xf>
    <xf numFmtId="2" fontId="3" fillId="33" borderId="61" xfId="0" applyNumberFormat="1" applyFont="1" applyFill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 wrapText="1"/>
    </xf>
    <xf numFmtId="44" fontId="3" fillId="0" borderId="73" xfId="0" applyNumberFormat="1" applyFont="1" applyBorder="1" applyAlignment="1">
      <alignment horizontal="right" vertical="center"/>
    </xf>
    <xf numFmtId="165" fontId="3" fillId="33" borderId="39" xfId="42" applyFont="1" applyFill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 wrapText="1"/>
    </xf>
    <xf numFmtId="44" fontId="3" fillId="0" borderId="26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4" fontId="32" fillId="0" borderId="0" xfId="0" applyNumberFormat="1" applyFont="1" applyAlignment="1">
      <alignment/>
    </xf>
    <xf numFmtId="44" fontId="3" fillId="33" borderId="32" xfId="42" applyNumberFormat="1" applyFont="1" applyFill="1" applyBorder="1" applyAlignment="1">
      <alignment horizontal="right" vertical="center"/>
    </xf>
    <xf numFmtId="0" fontId="58" fillId="33" borderId="52" xfId="40" applyFont="1" applyFill="1" applyBorder="1" applyAlignment="1">
      <alignment horizontal="right" vertical="center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 horizontal="right"/>
    </xf>
    <xf numFmtId="44" fontId="59" fillId="0" borderId="0" xfId="0" applyNumberFormat="1" applyFont="1" applyAlignment="1">
      <alignment horizontal="right"/>
    </xf>
    <xf numFmtId="3" fontId="3" fillId="33" borderId="39" xfId="40" applyNumberFormat="1" applyFont="1" applyFill="1" applyBorder="1" applyAlignment="1">
      <alignment horizontal="right" vertical="center"/>
    </xf>
    <xf numFmtId="3" fontId="3" fillId="33" borderId="42" xfId="0" applyNumberFormat="1" applyFont="1" applyFill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 wrapText="1"/>
    </xf>
    <xf numFmtId="0" fontId="3" fillId="0" borderId="45" xfId="0" applyNumberFormat="1" applyFont="1" applyBorder="1" applyAlignment="1">
      <alignment horizontal="right" vertical="center"/>
    </xf>
    <xf numFmtId="0" fontId="3" fillId="0" borderId="44" xfId="0" applyNumberFormat="1" applyFont="1" applyFill="1" applyBorder="1" applyAlignment="1">
      <alignment horizontal="right" vertical="center"/>
    </xf>
    <xf numFmtId="0" fontId="3" fillId="0" borderId="48" xfId="0" applyNumberFormat="1" applyFont="1" applyBorder="1" applyAlignment="1">
      <alignment horizontal="right" vertical="center"/>
    </xf>
    <xf numFmtId="0" fontId="3" fillId="0" borderId="61" xfId="0" applyNumberFormat="1" applyFont="1" applyBorder="1" applyAlignment="1">
      <alignment horizontal="right" vertical="center"/>
    </xf>
    <xf numFmtId="0" fontId="3" fillId="0" borderId="62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33" borderId="39" xfId="0" applyFont="1" applyFill="1" applyBorder="1" applyAlignment="1">
      <alignment horizontal="right" vertical="center"/>
    </xf>
    <xf numFmtId="0" fontId="3" fillId="33" borderId="61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right" vertical="center"/>
    </xf>
    <xf numFmtId="44" fontId="3" fillId="33" borderId="46" xfId="0" applyNumberFormat="1" applyFont="1" applyFill="1" applyBorder="1" applyAlignment="1">
      <alignment horizontal="right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right" vertical="center"/>
    </xf>
    <xf numFmtId="44" fontId="3" fillId="33" borderId="69" xfId="0" applyNumberFormat="1" applyFont="1" applyFill="1" applyBorder="1" applyAlignment="1">
      <alignment horizontal="right" vertical="center"/>
    </xf>
    <xf numFmtId="0" fontId="3" fillId="33" borderId="74" xfId="0" applyFont="1" applyFill="1" applyBorder="1" applyAlignment="1">
      <alignment horizontal="left" vertical="center" wrapText="1"/>
    </xf>
    <xf numFmtId="0" fontId="3" fillId="33" borderId="70" xfId="0" applyFont="1" applyFill="1" applyBorder="1" applyAlignment="1">
      <alignment horizontal="right" vertical="center"/>
    </xf>
    <xf numFmtId="44" fontId="3" fillId="33" borderId="75" xfId="40" applyNumberFormat="1" applyFont="1" applyFill="1" applyBorder="1" applyAlignment="1">
      <alignment horizontal="right" vertical="center"/>
    </xf>
    <xf numFmtId="44" fontId="3" fillId="33" borderId="69" xfId="40" applyNumberFormat="1" applyFont="1" applyFill="1" applyBorder="1" applyAlignment="1">
      <alignment horizontal="right" vertical="center"/>
    </xf>
    <xf numFmtId="44" fontId="3" fillId="33" borderId="75" xfId="0" applyNumberFormat="1" applyFont="1" applyFill="1" applyBorder="1" applyAlignment="1">
      <alignment horizontal="right" vertical="center"/>
    </xf>
    <xf numFmtId="0" fontId="3" fillId="33" borderId="76" xfId="0" applyFont="1" applyFill="1" applyBorder="1" applyAlignment="1">
      <alignment horizontal="center" vertical="center"/>
    </xf>
    <xf numFmtId="44" fontId="3" fillId="33" borderId="72" xfId="40" applyNumberFormat="1" applyFont="1" applyFill="1" applyBorder="1" applyAlignment="1">
      <alignment horizontal="right" vertical="center"/>
    </xf>
    <xf numFmtId="0" fontId="2" fillId="33" borderId="71" xfId="0" applyFont="1" applyFill="1" applyBorder="1" applyAlignment="1">
      <alignment horizontal="left" vertical="center" wrapText="1"/>
    </xf>
    <xf numFmtId="3" fontId="3" fillId="33" borderId="68" xfId="0" applyNumberFormat="1" applyFont="1" applyFill="1" applyBorder="1" applyAlignment="1">
      <alignment horizontal="right" vertical="center"/>
    </xf>
    <xf numFmtId="0" fontId="3" fillId="33" borderId="65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 vertical="center"/>
    </xf>
    <xf numFmtId="0" fontId="3" fillId="33" borderId="48" xfId="0" applyFont="1" applyFill="1" applyBorder="1" applyAlignment="1">
      <alignment horizontal="right" vertical="center"/>
    </xf>
    <xf numFmtId="3" fontId="3" fillId="33" borderId="48" xfId="0" applyNumberFormat="1" applyFont="1" applyFill="1" applyBorder="1" applyAlignment="1">
      <alignment horizontal="right" vertical="center"/>
    </xf>
    <xf numFmtId="44" fontId="3" fillId="33" borderId="77" xfId="0" applyNumberFormat="1" applyFont="1" applyFill="1" applyBorder="1" applyAlignment="1">
      <alignment horizontal="right" vertical="center"/>
    </xf>
    <xf numFmtId="0" fontId="3" fillId="33" borderId="60" xfId="0" applyFont="1" applyFill="1" applyBorder="1" applyAlignment="1">
      <alignment horizontal="center" vertical="center"/>
    </xf>
    <xf numFmtId="44" fontId="3" fillId="33" borderId="46" xfId="40" applyNumberFormat="1" applyFont="1" applyFill="1" applyBorder="1" applyAlignment="1">
      <alignment horizontal="right" vertical="center"/>
    </xf>
    <xf numFmtId="3" fontId="3" fillId="33" borderId="39" xfId="0" applyNumberFormat="1" applyFont="1" applyFill="1" applyBorder="1" applyAlignment="1">
      <alignment horizontal="right" vertical="center" wrapText="1"/>
    </xf>
    <xf numFmtId="44" fontId="3" fillId="33" borderId="41" xfId="0" applyNumberFormat="1" applyFont="1" applyFill="1" applyBorder="1" applyAlignment="1">
      <alignment vertical="center"/>
    </xf>
    <xf numFmtId="4" fontId="3" fillId="33" borderId="39" xfId="0" applyNumberFormat="1" applyFont="1" applyFill="1" applyBorder="1" applyAlignment="1">
      <alignment horizontal="right" vertical="center"/>
    </xf>
    <xf numFmtId="44" fontId="3" fillId="33" borderId="41" xfId="4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44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4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0" xfId="0" applyNumberFormat="1" applyFont="1" applyBorder="1" applyAlignment="1">
      <alignment horizontal="right" vertical="center"/>
    </xf>
    <xf numFmtId="2" fontId="3" fillId="0" borderId="79" xfId="0" applyNumberFormat="1" applyFont="1" applyBorder="1" applyAlignment="1">
      <alignment horizontal="right" vertical="center"/>
    </xf>
    <xf numFmtId="3" fontId="3" fillId="0" borderId="70" xfId="0" applyNumberFormat="1" applyFont="1" applyBorder="1" applyAlignment="1">
      <alignment horizontal="right" vertical="center"/>
    </xf>
    <xf numFmtId="4" fontId="3" fillId="33" borderId="80" xfId="0" applyNumberFormat="1" applyFont="1" applyFill="1" applyBorder="1" applyAlignment="1">
      <alignment horizontal="center" vertical="center"/>
    </xf>
    <xf numFmtId="44" fontId="3" fillId="33" borderId="72" xfId="40" applyNumberFormat="1" applyFont="1" applyFill="1" applyBorder="1" applyAlignment="1">
      <alignment horizontal="center" vertical="center"/>
    </xf>
    <xf numFmtId="0" fontId="3" fillId="0" borderId="81" xfId="0" applyFont="1" applyBorder="1" applyAlignment="1">
      <alignment horizontal="left" vertical="center" wrapText="1" indent="1"/>
    </xf>
    <xf numFmtId="0" fontId="3" fillId="0" borderId="82" xfId="0" applyFont="1" applyBorder="1" applyAlignment="1">
      <alignment horizontal="left" vertical="center" wrapText="1" indent="1"/>
    </xf>
    <xf numFmtId="0" fontId="3" fillId="0" borderId="83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4" fontId="3" fillId="0" borderId="85" xfId="0" applyNumberFormat="1" applyFont="1" applyBorder="1" applyAlignment="1">
      <alignment horizontal="right" vertical="center"/>
    </xf>
    <xf numFmtId="4" fontId="3" fillId="0" borderId="86" xfId="0" applyNumberFormat="1" applyFont="1" applyBorder="1" applyAlignment="1">
      <alignment horizontal="right" vertical="center"/>
    </xf>
    <xf numFmtId="0" fontId="3" fillId="33" borderId="87" xfId="0" applyFont="1" applyFill="1" applyBorder="1" applyAlignment="1">
      <alignment horizontal="left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76" xfId="0" applyFont="1" applyFill="1" applyBorder="1" applyAlignment="1">
      <alignment horizontal="left" vertical="center" wrapText="1"/>
    </xf>
    <xf numFmtId="3" fontId="3" fillId="33" borderId="55" xfId="0" applyNumberFormat="1" applyFont="1" applyFill="1" applyBorder="1" applyAlignment="1">
      <alignment horizontal="right" vertical="center"/>
    </xf>
    <xf numFmtId="0" fontId="3" fillId="33" borderId="80" xfId="0" applyFont="1" applyFill="1" applyBorder="1" applyAlignment="1">
      <alignment horizontal="right" vertical="center"/>
    </xf>
    <xf numFmtId="3" fontId="3" fillId="33" borderId="80" xfId="0" applyNumberFormat="1" applyFont="1" applyFill="1" applyBorder="1" applyAlignment="1">
      <alignment horizontal="right" vertical="center"/>
    </xf>
    <xf numFmtId="2" fontId="3" fillId="0" borderId="61" xfId="0" applyNumberFormat="1" applyFont="1" applyFill="1" applyBorder="1" applyAlignment="1">
      <alignment horizontal="right" vertical="center"/>
    </xf>
    <xf numFmtId="44" fontId="3" fillId="0" borderId="73" xfId="0" applyNumberFormat="1" applyFont="1" applyBorder="1" applyAlignment="1">
      <alignment horizontal="right"/>
    </xf>
    <xf numFmtId="3" fontId="3" fillId="33" borderId="44" xfId="0" applyNumberFormat="1" applyFont="1" applyFill="1" applyBorder="1" applyAlignment="1">
      <alignment horizontal="right" vertical="center"/>
    </xf>
    <xf numFmtId="2" fontId="3" fillId="33" borderId="44" xfId="0" applyNumberFormat="1" applyFont="1" applyFill="1" applyBorder="1" applyAlignment="1">
      <alignment horizontal="right" vertical="center"/>
    </xf>
    <xf numFmtId="44" fontId="3" fillId="33" borderId="15" xfId="0" applyNumberFormat="1" applyFont="1" applyFill="1" applyBorder="1" applyAlignment="1">
      <alignment horizontal="right" vertical="center"/>
    </xf>
    <xf numFmtId="44" fontId="3" fillId="33" borderId="88" xfId="0" applyNumberFormat="1" applyFont="1" applyFill="1" applyBorder="1" applyAlignment="1">
      <alignment horizontal="right" vertical="center"/>
    </xf>
    <xf numFmtId="0" fontId="3" fillId="33" borderId="58" xfId="0" applyFont="1" applyFill="1" applyBorder="1" applyAlignment="1">
      <alignment horizontal="center" vertical="center"/>
    </xf>
    <xf numFmtId="3" fontId="3" fillId="33" borderId="88" xfId="0" applyNumberFormat="1" applyFont="1" applyFill="1" applyBorder="1" applyAlignment="1">
      <alignment horizontal="right" vertical="center"/>
    </xf>
    <xf numFmtId="0" fontId="3" fillId="0" borderId="89" xfId="0" applyFont="1" applyBorder="1" applyAlignment="1">
      <alignment horizontal="left" vertical="center" wrapText="1" indent="1"/>
    </xf>
    <xf numFmtId="0" fontId="29" fillId="27" borderId="50" xfId="40" applyFont="1" applyBorder="1" applyAlignment="1">
      <alignment vertical="center"/>
    </xf>
    <xf numFmtId="4" fontId="29" fillId="29" borderId="4" xfId="46" applyNumberFormat="1" applyFont="1" applyAlignment="1">
      <alignment horizontal="right" vertical="center"/>
    </xf>
    <xf numFmtId="4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4" fontId="2" fillId="0" borderId="13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0" fontId="29" fillId="27" borderId="52" xfId="40" applyFont="1" applyBorder="1" applyAlignment="1">
      <alignment vertical="center"/>
    </xf>
    <xf numFmtId="0" fontId="29" fillId="33" borderId="0" xfId="40" applyFont="1" applyFill="1" applyBorder="1" applyAlignment="1">
      <alignment vertical="center"/>
    </xf>
    <xf numFmtId="0" fontId="29" fillId="33" borderId="52" xfId="40" applyFont="1" applyFill="1" applyBorder="1" applyAlignment="1">
      <alignment vertical="center"/>
    </xf>
    <xf numFmtId="0" fontId="2" fillId="33" borderId="52" xfId="40" applyFont="1" applyFill="1" applyBorder="1" applyAlignment="1">
      <alignment horizontal="right" vertical="center"/>
    </xf>
    <xf numFmtId="2" fontId="2" fillId="33" borderId="52" xfId="40" applyNumberFormat="1" applyFont="1" applyFill="1" applyBorder="1" applyAlignment="1">
      <alignment horizontal="right" vertical="center"/>
    </xf>
    <xf numFmtId="0" fontId="2" fillId="33" borderId="53" xfId="40" applyFont="1" applyFill="1" applyBorder="1" applyAlignment="1">
      <alignment horizontal="right" vertical="center"/>
    </xf>
    <xf numFmtId="44" fontId="2" fillId="33" borderId="53" xfId="40" applyNumberFormat="1" applyFont="1" applyFill="1" applyBorder="1" applyAlignment="1">
      <alignment horizontal="right" vertical="center"/>
    </xf>
    <xf numFmtId="4" fontId="3" fillId="0" borderId="85" xfId="0" applyNumberFormat="1" applyFont="1" applyBorder="1" applyAlignment="1">
      <alignment horizontal="right" vertical="center"/>
    </xf>
    <xf numFmtId="44" fontId="3" fillId="0" borderId="49" xfId="0" applyNumberFormat="1" applyFont="1" applyBorder="1" applyAlignment="1">
      <alignment horizontal="right" vertical="center"/>
    </xf>
    <xf numFmtId="0" fontId="3" fillId="33" borderId="3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3" fontId="32" fillId="0" borderId="12" xfId="0" applyNumberFormat="1" applyFont="1" applyBorder="1" applyAlignment="1">
      <alignment horizontal="right"/>
    </xf>
    <xf numFmtId="4" fontId="32" fillId="0" borderId="10" xfId="0" applyNumberFormat="1" applyFont="1" applyBorder="1" applyAlignment="1">
      <alignment horizontal="right"/>
    </xf>
    <xf numFmtId="0" fontId="3" fillId="0" borderId="61" xfId="0" applyFont="1" applyBorder="1" applyAlignment="1">
      <alignment horizontal="center" vertical="center"/>
    </xf>
    <xf numFmtId="4" fontId="3" fillId="0" borderId="88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3" fillId="0" borderId="88" xfId="0" applyFont="1" applyBorder="1" applyAlignment="1">
      <alignment horizontal="left" vertical="center" wrapText="1"/>
    </xf>
    <xf numFmtId="4" fontId="3" fillId="0" borderId="44" xfId="0" applyNumberFormat="1" applyFont="1" applyBorder="1" applyAlignment="1">
      <alignment horizontal="right" vertical="center"/>
    </xf>
    <xf numFmtId="0" fontId="3" fillId="0" borderId="53" xfId="0" applyNumberFormat="1" applyFont="1" applyFill="1" applyBorder="1" applyAlignment="1">
      <alignment vertical="center"/>
    </xf>
    <xf numFmtId="2" fontId="3" fillId="0" borderId="61" xfId="0" applyNumberFormat="1" applyFont="1" applyBorder="1" applyAlignment="1">
      <alignment horizontal="right" vertical="center"/>
    </xf>
    <xf numFmtId="0" fontId="3" fillId="0" borderId="61" xfId="0" applyFont="1" applyBorder="1" applyAlignment="1">
      <alignment vertical="center"/>
    </xf>
    <xf numFmtId="44" fontId="3" fillId="0" borderId="73" xfId="0" applyNumberFormat="1" applyFont="1" applyBorder="1" applyAlignment="1">
      <alignment vertical="center"/>
    </xf>
    <xf numFmtId="0" fontId="3" fillId="0" borderId="44" xfId="0" applyNumberFormat="1" applyFont="1" applyFill="1" applyBorder="1" applyAlignment="1">
      <alignment vertical="center"/>
    </xf>
    <xf numFmtId="44" fontId="3" fillId="0" borderId="44" xfId="0" applyNumberFormat="1" applyFont="1" applyBorder="1" applyAlignment="1">
      <alignment vertical="center"/>
    </xf>
    <xf numFmtId="0" fontId="3" fillId="33" borderId="52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center" vertical="center"/>
    </xf>
    <xf numFmtId="3" fontId="3" fillId="0" borderId="44" xfId="0" applyNumberFormat="1" applyFont="1" applyBorder="1" applyAlignment="1">
      <alignment horizontal="right"/>
    </xf>
    <xf numFmtId="44" fontId="3" fillId="0" borderId="44" xfId="0" applyNumberFormat="1" applyFont="1" applyBorder="1" applyAlignment="1">
      <alignment horizontal="right"/>
    </xf>
    <xf numFmtId="0" fontId="3" fillId="0" borderId="53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horizontal="right" vertical="center"/>
    </xf>
    <xf numFmtId="2" fontId="3" fillId="0" borderId="58" xfId="0" applyNumberFormat="1" applyFont="1" applyBorder="1" applyAlignment="1">
      <alignment horizontal="right" vertical="center"/>
    </xf>
    <xf numFmtId="0" fontId="3" fillId="0" borderId="58" xfId="0" applyFont="1" applyBorder="1" applyAlignment="1">
      <alignment vertical="center"/>
    </xf>
    <xf numFmtId="0" fontId="58" fillId="0" borderId="53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3" fontId="60" fillId="0" borderId="61" xfId="0" applyNumberFormat="1" applyFont="1" applyBorder="1" applyAlignment="1">
      <alignment horizontal="right" vertical="center"/>
    </xf>
    <xf numFmtId="2" fontId="60" fillId="0" borderId="61" xfId="0" applyNumberFormat="1" applyFont="1" applyBorder="1" applyAlignment="1">
      <alignment horizontal="right" vertical="center"/>
    </xf>
    <xf numFmtId="44" fontId="60" fillId="0" borderId="61" xfId="0" applyNumberFormat="1" applyFont="1" applyBorder="1" applyAlignment="1">
      <alignment horizontal="right" vertical="center"/>
    </xf>
    <xf numFmtId="3" fontId="3" fillId="0" borderId="88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44" fontId="3" fillId="0" borderId="48" xfId="0" applyNumberFormat="1" applyFont="1" applyBorder="1" applyAlignment="1">
      <alignment vertical="center"/>
    </xf>
    <xf numFmtId="0" fontId="58" fillId="0" borderId="88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3" fontId="60" fillId="0" borderId="44" xfId="0" applyNumberFormat="1" applyFont="1" applyBorder="1" applyAlignment="1">
      <alignment horizontal="right" vertical="center"/>
    </xf>
    <xf numFmtId="2" fontId="60" fillId="0" borderId="44" xfId="0" applyNumberFormat="1" applyFont="1" applyBorder="1" applyAlignment="1">
      <alignment horizontal="right" vertical="center"/>
    </xf>
    <xf numFmtId="44" fontId="60" fillId="0" borderId="44" xfId="0" applyNumberFormat="1" applyFont="1" applyBorder="1" applyAlignment="1">
      <alignment horizontal="right" vertical="center"/>
    </xf>
    <xf numFmtId="3" fontId="3" fillId="0" borderId="68" xfId="0" applyNumberFormat="1" applyFont="1" applyFill="1" applyBorder="1" applyAlignment="1">
      <alignment horizontal="right" vertical="center"/>
    </xf>
    <xf numFmtId="3" fontId="3" fillId="0" borderId="68" xfId="0" applyNumberFormat="1" applyFont="1" applyBorder="1" applyAlignment="1">
      <alignment horizontal="right" vertical="center"/>
    </xf>
    <xf numFmtId="0" fontId="3" fillId="0" borderId="48" xfId="0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right" vertical="center"/>
    </xf>
    <xf numFmtId="2" fontId="3" fillId="0" borderId="48" xfId="0" applyNumberFormat="1" applyFont="1" applyFill="1" applyBorder="1" applyAlignment="1">
      <alignment horizontal="right" vertical="center"/>
    </xf>
    <xf numFmtId="3" fontId="3" fillId="0" borderId="48" xfId="0" applyNumberFormat="1" applyFont="1" applyBorder="1" applyAlignment="1">
      <alignment horizontal="right"/>
    </xf>
    <xf numFmtId="44" fontId="3" fillId="0" borderId="48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 vertical="center"/>
    </xf>
    <xf numFmtId="0" fontId="2" fillId="0" borderId="88" xfId="0" applyFont="1" applyBorder="1" applyAlignment="1">
      <alignment horizontal="center" vertical="center"/>
    </xf>
    <xf numFmtId="0" fontId="3" fillId="0" borderId="44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 indent="1"/>
    </xf>
    <xf numFmtId="0" fontId="3" fillId="0" borderId="92" xfId="0" applyFont="1" applyBorder="1" applyAlignment="1">
      <alignment horizontal="left" vertical="center" wrapText="1" indent="1"/>
    </xf>
    <xf numFmtId="0" fontId="29" fillId="27" borderId="19" xfId="40" applyFont="1" applyBorder="1" applyAlignment="1">
      <alignment horizontal="center" vertical="center"/>
    </xf>
    <xf numFmtId="0" fontId="29" fillId="27" borderId="0" xfId="40" applyFont="1" applyBorder="1" applyAlignment="1">
      <alignment horizontal="center" vertical="center"/>
    </xf>
    <xf numFmtId="0" fontId="29" fillId="27" borderId="15" xfId="40" applyFont="1" applyBorder="1" applyAlignment="1">
      <alignment horizontal="center" vertical="center"/>
    </xf>
    <xf numFmtId="0" fontId="29" fillId="27" borderId="25" xfId="40" applyFont="1" applyBorder="1" applyAlignment="1">
      <alignment horizontal="center" vertical="center"/>
    </xf>
    <xf numFmtId="0" fontId="29" fillId="27" borderId="71" xfId="40" applyFont="1" applyBorder="1" applyAlignment="1">
      <alignment horizontal="center" vertical="center"/>
    </xf>
    <xf numFmtId="0" fontId="29" fillId="27" borderId="11" xfId="40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3" fillId="0" borderId="85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6" xfId="0" applyFont="1" applyBorder="1" applyAlignment="1">
      <alignment horizontal="left" vertical="center" wrapText="1"/>
    </xf>
    <xf numFmtId="0" fontId="3" fillId="0" borderId="97" xfId="0" applyFont="1" applyBorder="1" applyAlignment="1">
      <alignment horizontal="left" vertical="center" wrapText="1"/>
    </xf>
    <xf numFmtId="0" fontId="3" fillId="0" borderId="98" xfId="0" applyFont="1" applyBorder="1" applyAlignment="1">
      <alignment horizontal="left" vertical="center" wrapText="1"/>
    </xf>
    <xf numFmtId="0" fontId="2" fillId="0" borderId="9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55" fillId="0" borderId="19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90" xfId="0" applyFont="1" applyBorder="1" applyAlignment="1">
      <alignment vertical="center" wrapText="1"/>
    </xf>
    <xf numFmtId="0" fontId="3" fillId="0" borderId="101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3" xfId="0" applyFont="1" applyBorder="1" applyAlignment="1">
      <alignment horizontal="left" vertical="center" wrapText="1" indent="1"/>
    </xf>
    <xf numFmtId="0" fontId="3" fillId="0" borderId="104" xfId="0" applyFont="1" applyBorder="1" applyAlignment="1">
      <alignment horizontal="left" vertical="center" wrapText="1" indent="1"/>
    </xf>
    <xf numFmtId="0" fontId="3" fillId="0" borderId="101" xfId="0" applyFont="1" applyBorder="1" applyAlignment="1">
      <alignment horizontal="left" vertical="center" wrapText="1" indent="1"/>
    </xf>
    <xf numFmtId="0" fontId="3" fillId="0" borderId="68" xfId="0" applyFont="1" applyBorder="1" applyAlignment="1">
      <alignment horizontal="left" vertical="center" wrapText="1" indent="1"/>
    </xf>
    <xf numFmtId="0" fontId="3" fillId="0" borderId="105" xfId="0" applyFont="1" applyBorder="1" applyAlignment="1">
      <alignment horizontal="left" vertical="center" wrapText="1" indent="1"/>
    </xf>
    <xf numFmtId="0" fontId="3" fillId="0" borderId="106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0" fontId="3" fillId="0" borderId="84" xfId="0" applyFont="1" applyBorder="1" applyAlignment="1">
      <alignment vertical="center" wrapText="1"/>
    </xf>
    <xf numFmtId="3" fontId="3" fillId="0" borderId="99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0" fontId="61" fillId="0" borderId="71" xfId="0" applyFont="1" applyBorder="1" applyAlignment="1">
      <alignment horizontal="right" vertical="center" wrapText="1"/>
    </xf>
    <xf numFmtId="0" fontId="54" fillId="0" borderId="5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1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54" fillId="0" borderId="102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71" xfId="0" applyFont="1" applyBorder="1" applyAlignment="1">
      <alignment horizontal="center" vertical="center"/>
    </xf>
    <xf numFmtId="0" fontId="54" fillId="0" borderId="84" xfId="0" applyFont="1" applyBorder="1" applyAlignment="1">
      <alignment horizontal="center" vertical="center"/>
    </xf>
    <xf numFmtId="0" fontId="54" fillId="0" borderId="107" xfId="0" applyFont="1" applyBorder="1" applyAlignment="1">
      <alignment horizontal="center" vertical="center"/>
    </xf>
    <xf numFmtId="0" fontId="54" fillId="0" borderId="108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81" xfId="0" applyFont="1" applyBorder="1" applyAlignment="1">
      <alignment horizontal="left" vertical="center" wrapText="1" indent="1"/>
    </xf>
    <xf numFmtId="0" fontId="3" fillId="0" borderId="82" xfId="0" applyFont="1" applyBorder="1" applyAlignment="1">
      <alignment horizontal="left" vertical="center" wrapText="1" indent="1"/>
    </xf>
    <xf numFmtId="0" fontId="3" fillId="0" borderId="101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109" xfId="0" applyFont="1" applyBorder="1" applyAlignment="1">
      <alignment horizontal="left" vertical="center" wrapText="1"/>
    </xf>
    <xf numFmtId="3" fontId="54" fillId="0" borderId="54" xfId="0" applyNumberFormat="1" applyFont="1" applyBorder="1" applyAlignment="1">
      <alignment horizontal="center" vertical="center" textRotation="180" wrapText="1"/>
    </xf>
    <xf numFmtId="3" fontId="54" fillId="0" borderId="14" xfId="0" applyNumberFormat="1" applyFont="1" applyBorder="1" applyAlignment="1">
      <alignment horizontal="center" vertical="center" textRotation="180" wrapText="1"/>
    </xf>
    <xf numFmtId="0" fontId="55" fillId="0" borderId="28" xfId="0" applyFont="1" applyBorder="1" applyAlignment="1">
      <alignment vertical="center" wrapText="1"/>
    </xf>
    <xf numFmtId="0" fontId="55" fillId="0" borderId="59" xfId="0" applyFont="1" applyBorder="1" applyAlignment="1">
      <alignment vertical="center" wrapText="1"/>
    </xf>
    <xf numFmtId="0" fontId="55" fillId="0" borderId="110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29" fillId="27" borderId="111" xfId="40" applyFont="1" applyBorder="1" applyAlignment="1">
      <alignment horizontal="center" vertical="center"/>
    </xf>
    <xf numFmtId="0" fontId="29" fillId="27" borderId="76" xfId="4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8" fillId="27" borderId="112" xfId="40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0" fontId="3" fillId="0" borderId="113" xfId="0" applyFont="1" applyBorder="1" applyAlignment="1">
      <alignment horizontal="left" vertical="center" wrapText="1" indent="1"/>
    </xf>
    <xf numFmtId="0" fontId="3" fillId="0" borderId="114" xfId="0" applyFont="1" applyBorder="1" applyAlignment="1">
      <alignment horizontal="left" vertical="center" wrapText="1" indent="1"/>
    </xf>
    <xf numFmtId="0" fontId="3" fillId="0" borderId="1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116" xfId="0" applyFont="1" applyBorder="1" applyAlignment="1">
      <alignment vertical="center" wrapText="1"/>
    </xf>
    <xf numFmtId="0" fontId="3" fillId="0" borderId="117" xfId="0" applyFont="1" applyBorder="1" applyAlignment="1">
      <alignment vertical="center" wrapText="1"/>
    </xf>
    <xf numFmtId="0" fontId="3" fillId="0" borderId="118" xfId="0" applyFont="1" applyBorder="1" applyAlignment="1">
      <alignment vertical="center" wrapText="1"/>
    </xf>
    <xf numFmtId="0" fontId="29" fillId="27" borderId="119" xfId="4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58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88" xfId="0" applyFont="1" applyBorder="1" applyAlignment="1">
      <alignment vertical="center" wrapText="1"/>
    </xf>
    <xf numFmtId="0" fontId="29" fillId="29" borderId="4" xfId="46" applyFont="1" applyAlignment="1">
      <alignment horizontal="right" vertical="center"/>
    </xf>
    <xf numFmtId="0" fontId="29" fillId="27" borderId="112" xfId="40" applyFont="1" applyBorder="1" applyAlignment="1">
      <alignment horizontal="center" vertical="center"/>
    </xf>
    <xf numFmtId="0" fontId="3" fillId="0" borderId="93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120" xfId="0" applyFont="1" applyBorder="1" applyAlignment="1">
      <alignment vertical="center" wrapText="1"/>
    </xf>
    <xf numFmtId="0" fontId="3" fillId="0" borderId="121" xfId="0" applyFont="1" applyBorder="1" applyAlignment="1">
      <alignment vertical="center" wrapText="1"/>
    </xf>
    <xf numFmtId="0" fontId="3" fillId="0" borderId="122" xfId="0" applyFont="1" applyBorder="1" applyAlignment="1">
      <alignment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vertical="center" wrapText="1"/>
    </xf>
    <xf numFmtId="0" fontId="3" fillId="33" borderId="61" xfId="0" applyFont="1" applyFill="1" applyBorder="1" applyAlignment="1">
      <alignment vertical="center" wrapText="1"/>
    </xf>
    <xf numFmtId="0" fontId="29" fillId="34" borderId="123" xfId="46" applyFont="1" applyFill="1" applyBorder="1" applyAlignment="1">
      <alignment horizontal="right" vertical="center"/>
    </xf>
    <xf numFmtId="0" fontId="29" fillId="34" borderId="124" xfId="46" applyFont="1" applyFill="1" applyBorder="1" applyAlignment="1">
      <alignment horizontal="right" vertical="center"/>
    </xf>
    <xf numFmtId="0" fontId="3" fillId="0" borderId="125" xfId="0" applyFont="1" applyBorder="1" applyAlignment="1">
      <alignment vertical="center"/>
    </xf>
    <xf numFmtId="0" fontId="32" fillId="0" borderId="125" xfId="0" applyFont="1" applyBorder="1" applyAlignment="1">
      <alignment horizontal="right"/>
    </xf>
    <xf numFmtId="0" fontId="3" fillId="33" borderId="56" xfId="0" applyFont="1" applyFill="1" applyBorder="1" applyAlignment="1">
      <alignment vertical="center" wrapText="1"/>
    </xf>
    <xf numFmtId="0" fontId="3" fillId="33" borderId="55" xfId="0" applyFont="1" applyFill="1" applyBorder="1" applyAlignment="1">
      <alignment vertical="center" wrapText="1"/>
    </xf>
    <xf numFmtId="0" fontId="3" fillId="33" borderId="101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126" xfId="0" applyFont="1" applyFill="1" applyBorder="1" applyAlignment="1">
      <alignment horizontal="left" vertical="center" wrapText="1"/>
    </xf>
    <xf numFmtId="0" fontId="3" fillId="33" borderId="87" xfId="0" applyFont="1" applyFill="1" applyBorder="1" applyAlignment="1">
      <alignment horizontal="left" vertical="center" wrapText="1"/>
    </xf>
    <xf numFmtId="0" fontId="3" fillId="33" borderId="67" xfId="0" applyFont="1" applyFill="1" applyBorder="1" applyAlignment="1">
      <alignment horizontal="left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127" xfId="0" applyFont="1" applyFill="1" applyBorder="1" applyAlignment="1">
      <alignment horizontal="left" vertical="center" wrapText="1"/>
    </xf>
    <xf numFmtId="0" fontId="3" fillId="33" borderId="76" xfId="0" applyFont="1" applyFill="1" applyBorder="1" applyAlignment="1">
      <alignment horizontal="left" vertical="center" wrapText="1"/>
    </xf>
    <xf numFmtId="0" fontId="29" fillId="34" borderId="19" xfId="40" applyFont="1" applyFill="1" applyBorder="1" applyAlignment="1">
      <alignment horizontal="center" vertical="center"/>
    </xf>
    <xf numFmtId="0" fontId="29" fillId="34" borderId="0" xfId="40" applyFont="1" applyFill="1" applyBorder="1" applyAlignment="1">
      <alignment horizontal="center" vertical="center"/>
    </xf>
    <xf numFmtId="0" fontId="29" fillId="34" borderId="15" xfId="4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29" fillId="34" borderId="25" xfId="40" applyFont="1" applyFill="1" applyBorder="1" applyAlignment="1">
      <alignment horizontal="center" vertical="center"/>
    </xf>
    <xf numFmtId="0" fontId="29" fillId="34" borderId="71" xfId="40" applyFont="1" applyFill="1" applyBorder="1" applyAlignment="1">
      <alignment horizontal="center" vertical="center"/>
    </xf>
    <xf numFmtId="0" fontId="29" fillId="34" borderId="11" xfId="4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 indent="1"/>
    </xf>
    <xf numFmtId="0" fontId="3" fillId="0" borderId="59" xfId="0" applyFont="1" applyBorder="1" applyAlignment="1">
      <alignment horizontal="left" vertical="center" wrapText="1" indent="1"/>
    </xf>
    <xf numFmtId="0" fontId="3" fillId="0" borderId="6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64" xfId="0" applyFont="1" applyBorder="1" applyAlignment="1">
      <alignment horizontal="left" vertical="center" wrapText="1" indent="1"/>
    </xf>
    <xf numFmtId="0" fontId="3" fillId="0" borderId="65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33" borderId="58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left" vertical="center" wrapText="1"/>
    </xf>
    <xf numFmtId="0" fontId="60" fillId="0" borderId="58" xfId="0" applyFont="1" applyBorder="1" applyAlignment="1">
      <alignment vertical="center" wrapText="1"/>
    </xf>
    <xf numFmtId="0" fontId="60" fillId="0" borderId="47" xfId="0" applyFont="1" applyBorder="1" applyAlignment="1">
      <alignment vertical="center" wrapText="1"/>
    </xf>
    <xf numFmtId="0" fontId="60" fillId="0" borderId="88" xfId="0" applyFont="1" applyBorder="1" applyAlignment="1">
      <alignment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 indent="1"/>
    </xf>
    <xf numFmtId="0" fontId="3" fillId="0" borderId="40" xfId="0" applyFont="1" applyBorder="1" applyAlignment="1">
      <alignment horizontal="left" vertical="center" wrapText="1" indent="1"/>
    </xf>
    <xf numFmtId="0" fontId="3" fillId="0" borderId="40" xfId="0" applyFont="1" applyBorder="1" applyAlignment="1">
      <alignment horizontal="left" vertical="center" wrapText="1"/>
    </xf>
    <xf numFmtId="3" fontId="3" fillId="0" borderId="56" xfId="0" applyNumberFormat="1" applyFont="1" applyBorder="1" applyAlignment="1">
      <alignment horizontal="right" vertical="center"/>
    </xf>
    <xf numFmtId="3" fontId="3" fillId="0" borderId="76" xfId="0" applyNumberFormat="1" applyFont="1" applyBorder="1" applyAlignment="1">
      <alignment horizontal="right" vertical="center"/>
    </xf>
    <xf numFmtId="44" fontId="3" fillId="0" borderId="10" xfId="0" applyNumberFormat="1" applyFont="1" applyBorder="1" applyAlignment="1">
      <alignment horizontal="right" vertical="center"/>
    </xf>
    <xf numFmtId="44" fontId="3" fillId="0" borderId="11" xfId="0" applyNumberFormat="1" applyFont="1" applyBorder="1" applyAlignment="1">
      <alignment horizontal="right" vertical="center"/>
    </xf>
    <xf numFmtId="0" fontId="3" fillId="0" borderId="10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left" vertical="center" wrapText="1" indent="1"/>
    </xf>
    <xf numFmtId="0" fontId="2" fillId="0" borderId="10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right" vertical="center"/>
    </xf>
    <xf numFmtId="3" fontId="3" fillId="0" borderId="127" xfId="0" applyNumberFormat="1" applyFont="1" applyFill="1" applyBorder="1" applyAlignment="1">
      <alignment horizontal="right" vertical="center"/>
    </xf>
    <xf numFmtId="2" fontId="3" fillId="0" borderId="55" xfId="0" applyNumberFormat="1" applyFont="1" applyBorder="1" applyAlignment="1">
      <alignment horizontal="right" vertical="center"/>
    </xf>
    <xf numFmtId="2" fontId="3" fillId="0" borderId="80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center" vertical="center" textRotation="180" wrapText="1"/>
    </xf>
    <xf numFmtId="3" fontId="2" fillId="0" borderId="14" xfId="0" applyNumberFormat="1" applyFont="1" applyBorder="1" applyAlignment="1">
      <alignment horizontal="center" vertical="center" textRotation="180" wrapText="1"/>
    </xf>
    <xf numFmtId="0" fontId="29" fillId="34" borderId="129" xfId="40" applyFont="1" applyFill="1" applyBorder="1" applyAlignment="1">
      <alignment horizontal="center" vertical="center"/>
    </xf>
    <xf numFmtId="0" fontId="29" fillId="34" borderId="68" xfId="40" applyFont="1" applyFill="1" applyBorder="1" applyAlignment="1">
      <alignment horizontal="center" vertical="center"/>
    </xf>
    <xf numFmtId="0" fontId="29" fillId="34" borderId="56" xfId="4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3" fillId="33" borderId="24" xfId="40" applyFont="1" applyFill="1" applyBorder="1" applyAlignment="1">
      <alignment horizontal="left" vertical="center"/>
    </xf>
    <xf numFmtId="0" fontId="3" fillId="33" borderId="43" xfId="40" applyFont="1" applyFill="1" applyBorder="1" applyAlignment="1">
      <alignment horizontal="left" vertical="center"/>
    </xf>
    <xf numFmtId="0" fontId="2" fillId="0" borderId="130" xfId="0" applyFont="1" applyBorder="1" applyAlignment="1">
      <alignment horizontal="center" vertical="center"/>
    </xf>
    <xf numFmtId="0" fontId="3" fillId="33" borderId="101" xfId="0" applyFont="1" applyFill="1" applyBorder="1" applyAlignment="1">
      <alignment vertical="center" wrapText="1"/>
    </xf>
    <xf numFmtId="0" fontId="3" fillId="33" borderId="68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71" xfId="0" applyFont="1" applyFill="1" applyBorder="1" applyAlignment="1">
      <alignment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127" xfId="0" applyFont="1" applyFill="1" applyBorder="1" applyAlignment="1">
      <alignment horizontal="center" vertical="center" wrapText="1"/>
    </xf>
    <xf numFmtId="3" fontId="3" fillId="33" borderId="55" xfId="0" applyNumberFormat="1" applyFont="1" applyFill="1" applyBorder="1" applyAlignment="1">
      <alignment horizontal="right" vertical="center"/>
    </xf>
    <xf numFmtId="0" fontId="3" fillId="33" borderId="80" xfId="0" applyFont="1" applyFill="1" applyBorder="1" applyAlignment="1">
      <alignment horizontal="right" vertical="center"/>
    </xf>
    <xf numFmtId="2" fontId="3" fillId="33" borderId="56" xfId="0" applyNumberFormat="1" applyFont="1" applyFill="1" applyBorder="1" applyAlignment="1">
      <alignment horizontal="right" vertical="center"/>
    </xf>
    <xf numFmtId="2" fontId="3" fillId="33" borderId="76" xfId="0" applyNumberFormat="1" applyFont="1" applyFill="1" applyBorder="1" applyAlignment="1">
      <alignment horizontal="right" vertical="center"/>
    </xf>
    <xf numFmtId="3" fontId="3" fillId="33" borderId="80" xfId="0" applyNumberFormat="1" applyFont="1" applyFill="1" applyBorder="1" applyAlignment="1">
      <alignment horizontal="right" vertical="center"/>
    </xf>
    <xf numFmtId="44" fontId="3" fillId="33" borderId="10" xfId="0" applyNumberFormat="1" applyFont="1" applyFill="1" applyBorder="1" applyAlignment="1">
      <alignment horizontal="right" vertical="center"/>
    </xf>
    <xf numFmtId="44" fontId="3" fillId="33" borderId="11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3" fontId="3" fillId="0" borderId="62" xfId="0" applyNumberFormat="1" applyFont="1" applyBorder="1" applyAlignment="1">
      <alignment horizontal="right" vertical="center"/>
    </xf>
    <xf numFmtId="3" fontId="3" fillId="0" borderId="12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 indent="1"/>
    </xf>
    <xf numFmtId="0" fontId="3" fillId="0" borderId="5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31" xfId="0" applyFont="1" applyBorder="1" applyAlignment="1">
      <alignment horizontal="left" vertical="center" wrapText="1" indent="1"/>
    </xf>
    <xf numFmtId="0" fontId="3" fillId="0" borderId="87" xfId="0" applyFont="1" applyBorder="1" applyAlignment="1">
      <alignment horizontal="left" vertical="center" wrapText="1" indent="1"/>
    </xf>
    <xf numFmtId="0" fontId="3" fillId="0" borderId="40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29" fillId="34" borderId="132" xfId="40" applyFont="1" applyFill="1" applyBorder="1" applyAlignment="1">
      <alignment horizontal="center" vertical="center"/>
    </xf>
    <xf numFmtId="0" fontId="29" fillId="34" borderId="53" xfId="40" applyFont="1" applyFill="1" applyBorder="1" applyAlignment="1">
      <alignment horizontal="center" vertical="center"/>
    </xf>
    <xf numFmtId="0" fontId="60" fillId="0" borderId="0" xfId="0" applyFont="1" applyBorder="1" applyAlignment="1">
      <alignment vertical="center" wrapText="1"/>
    </xf>
    <xf numFmtId="0" fontId="2" fillId="0" borderId="131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33" borderId="134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135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75" xfId="0" applyFont="1" applyFill="1" applyBorder="1" applyAlignment="1">
      <alignment horizontal="center" vertical="center" wrapText="1"/>
    </xf>
    <xf numFmtId="0" fontId="2" fillId="33" borderId="101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134" xfId="0" applyFont="1" applyFill="1" applyBorder="1" applyAlignment="1">
      <alignment horizontal="left" vertical="center" wrapText="1"/>
    </xf>
    <xf numFmtId="0" fontId="2" fillId="33" borderId="63" xfId="0" applyFont="1" applyFill="1" applyBorder="1" applyAlignment="1">
      <alignment horizontal="left" vertical="center" wrapText="1"/>
    </xf>
    <xf numFmtId="0" fontId="2" fillId="33" borderId="69" xfId="0" applyFont="1" applyFill="1" applyBorder="1" applyAlignment="1">
      <alignment horizontal="left" vertical="center" wrapText="1"/>
    </xf>
    <xf numFmtId="0" fontId="2" fillId="33" borderId="135" xfId="0" applyFont="1" applyFill="1" applyBorder="1" applyAlignment="1">
      <alignment horizontal="left" vertical="center" wrapText="1"/>
    </xf>
    <xf numFmtId="0" fontId="2" fillId="33" borderId="70" xfId="0" applyFont="1" applyFill="1" applyBorder="1" applyAlignment="1">
      <alignment horizontal="left" vertical="center" wrapText="1"/>
    </xf>
    <xf numFmtId="0" fontId="2" fillId="33" borderId="75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7" fillId="0" borderId="71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 textRotation="180" wrapText="1"/>
    </xf>
    <xf numFmtId="0" fontId="29" fillId="27" borderId="128" xfId="40" applyFont="1" applyBorder="1" applyAlignment="1">
      <alignment horizontal="center" vertical="center"/>
    </xf>
    <xf numFmtId="0" fontId="29" fillId="27" borderId="64" xfId="40" applyFont="1" applyBorder="1" applyAlignment="1">
      <alignment horizontal="center" vertical="center"/>
    </xf>
    <xf numFmtId="0" fontId="29" fillId="27" borderId="65" xfId="40" applyFont="1" applyBorder="1" applyAlignment="1">
      <alignment horizontal="center" vertical="center"/>
    </xf>
    <xf numFmtId="0" fontId="29" fillId="27" borderId="52" xfId="40" applyFont="1" applyBorder="1" applyAlignment="1">
      <alignment horizontal="center" vertical="center"/>
    </xf>
    <xf numFmtId="0" fontId="29" fillId="27" borderId="53" xfId="40" applyFont="1" applyBorder="1" applyAlignment="1">
      <alignment horizontal="center" vertical="center"/>
    </xf>
    <xf numFmtId="0" fontId="3" fillId="33" borderId="55" xfId="40" applyFont="1" applyFill="1" applyBorder="1" applyAlignment="1">
      <alignment horizontal="left" vertical="center"/>
    </xf>
    <xf numFmtId="0" fontId="3" fillId="33" borderId="80" xfId="40" applyFont="1" applyFill="1" applyBorder="1" applyAlignment="1">
      <alignment horizontal="left" vertical="center"/>
    </xf>
    <xf numFmtId="0" fontId="3" fillId="33" borderId="55" xfId="40" applyFont="1" applyFill="1" applyBorder="1" applyAlignment="1">
      <alignment horizontal="center" vertical="center"/>
    </xf>
    <xf numFmtId="0" fontId="3" fillId="33" borderId="80" xfId="40" applyFont="1" applyFill="1" applyBorder="1" applyAlignment="1">
      <alignment horizontal="center" vertical="center"/>
    </xf>
    <xf numFmtId="0" fontId="3" fillId="33" borderId="55" xfId="40" applyFont="1" applyFill="1" applyBorder="1" applyAlignment="1">
      <alignment horizontal="right" vertical="center"/>
    </xf>
    <xf numFmtId="0" fontId="3" fillId="33" borderId="80" xfId="40" applyFont="1" applyFill="1" applyBorder="1" applyAlignment="1">
      <alignment horizontal="right" vertical="center"/>
    </xf>
    <xf numFmtId="0" fontId="3" fillId="33" borderId="55" xfId="40" applyFont="1" applyFill="1" applyBorder="1" applyAlignment="1">
      <alignment vertical="center"/>
    </xf>
    <xf numFmtId="0" fontId="3" fillId="33" borderId="80" xfId="40" applyFont="1" applyFill="1" applyBorder="1" applyAlignment="1">
      <alignment vertical="center"/>
    </xf>
    <xf numFmtId="44" fontId="3" fillId="33" borderId="49" xfId="40" applyNumberFormat="1" applyFont="1" applyFill="1" applyBorder="1" applyAlignment="1">
      <alignment horizontal="right" vertical="center"/>
    </xf>
    <xf numFmtId="44" fontId="3" fillId="33" borderId="57" xfId="40" applyNumberFormat="1" applyFont="1" applyFill="1" applyBorder="1" applyAlignment="1">
      <alignment horizontal="right" vertical="center"/>
    </xf>
    <xf numFmtId="0" fontId="3" fillId="33" borderId="4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133" xfId="0" applyFont="1" applyBorder="1" applyAlignment="1">
      <alignment horizontal="left" vertical="center" wrapText="1"/>
    </xf>
    <xf numFmtId="44" fontId="3" fillId="0" borderId="49" xfId="0" applyNumberFormat="1" applyFont="1" applyBorder="1" applyAlignment="1">
      <alignment horizontal="right" vertical="center"/>
    </xf>
    <xf numFmtId="44" fontId="3" fillId="0" borderId="72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29" fillId="34" borderId="24" xfId="40" applyFont="1" applyFill="1" applyBorder="1" applyAlignment="1">
      <alignment horizontal="center" vertical="center"/>
    </xf>
    <xf numFmtId="0" fontId="29" fillId="34" borderId="43" xfId="40" applyFont="1" applyFill="1" applyBorder="1" applyAlignment="1">
      <alignment horizontal="center" vertical="center"/>
    </xf>
    <xf numFmtId="0" fontId="29" fillId="34" borderId="32" xfId="4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120" zoomScaleNormal="120" zoomScalePageLayoutView="0" workbookViewId="0" topLeftCell="A1">
      <selection activeCell="A1" sqref="A1:K1"/>
    </sheetView>
  </sheetViews>
  <sheetFormatPr defaultColWidth="9.140625" defaultRowHeight="15"/>
  <cols>
    <col min="2" max="2" width="9.140625" style="0" hidden="1" customWidth="1"/>
    <col min="3" max="3" width="9.140625" style="0" customWidth="1"/>
    <col min="4" max="4" width="12.00390625" style="0" customWidth="1"/>
    <col min="5" max="5" width="0.2890625" style="0" customWidth="1"/>
    <col min="6" max="6" width="25.140625" style="0" customWidth="1"/>
    <col min="7" max="7" width="6.57421875" style="0" customWidth="1"/>
    <col min="8" max="8" width="8.421875" style="0" customWidth="1"/>
    <col min="9" max="9" width="9.28125" style="0" customWidth="1"/>
    <col min="10" max="10" width="6.57421875" style="2" customWidth="1"/>
    <col min="11" max="11" width="21.7109375" style="1" customWidth="1"/>
  </cols>
  <sheetData>
    <row r="1" spans="1:11" ht="45" customHeight="1" thickBot="1">
      <c r="A1" s="371" t="s">
        <v>161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40.5">
      <c r="A2" s="372" t="s">
        <v>0</v>
      </c>
      <c r="B2" s="374" t="s">
        <v>1</v>
      </c>
      <c r="C2" s="375"/>
      <c r="D2" s="375"/>
      <c r="E2" s="375"/>
      <c r="F2" s="376"/>
      <c r="G2" s="380" t="s">
        <v>2</v>
      </c>
      <c r="H2" s="372" t="s">
        <v>3</v>
      </c>
      <c r="I2" s="3" t="s">
        <v>4</v>
      </c>
      <c r="J2" s="391" t="s">
        <v>6</v>
      </c>
      <c r="K2" s="5" t="s">
        <v>7</v>
      </c>
    </row>
    <row r="3" spans="1:11" ht="15.75" thickBot="1">
      <c r="A3" s="373"/>
      <c r="B3" s="377"/>
      <c r="C3" s="378"/>
      <c r="D3" s="378"/>
      <c r="E3" s="378"/>
      <c r="F3" s="379"/>
      <c r="G3" s="381"/>
      <c r="H3" s="373"/>
      <c r="I3" s="4" t="s">
        <v>5</v>
      </c>
      <c r="J3" s="392"/>
      <c r="K3" s="6" t="s">
        <v>5</v>
      </c>
    </row>
    <row r="4" spans="1:11" ht="15.75" thickBot="1">
      <c r="A4" s="402" t="s">
        <v>15</v>
      </c>
      <c r="B4" s="402"/>
      <c r="C4" s="402"/>
      <c r="D4" s="402"/>
      <c r="E4" s="402"/>
      <c r="F4" s="402"/>
      <c r="G4" s="402"/>
      <c r="H4" s="402"/>
      <c r="I4" s="402"/>
      <c r="J4" s="402"/>
      <c r="K4" s="81"/>
    </row>
    <row r="5" spans="1:11" ht="27.75" customHeight="1">
      <c r="A5" s="79">
        <v>1</v>
      </c>
      <c r="B5" s="352" t="s">
        <v>47</v>
      </c>
      <c r="C5" s="353"/>
      <c r="D5" s="353"/>
      <c r="E5" s="353"/>
      <c r="F5" s="354"/>
      <c r="G5" s="41" t="s">
        <v>128</v>
      </c>
      <c r="H5" s="42">
        <v>33920</v>
      </c>
      <c r="I5" s="43"/>
      <c r="J5" s="42">
        <v>4</v>
      </c>
      <c r="K5" s="44">
        <f>H5*I5*J5</f>
        <v>0</v>
      </c>
    </row>
    <row r="6" spans="1:11" ht="33.75" customHeight="1">
      <c r="A6" s="80">
        <v>2</v>
      </c>
      <c r="B6" s="393" t="s">
        <v>48</v>
      </c>
      <c r="C6" s="394"/>
      <c r="D6" s="394"/>
      <c r="E6" s="394"/>
      <c r="F6" s="395"/>
      <c r="G6" s="45" t="s">
        <v>128</v>
      </c>
      <c r="H6" s="46">
        <v>300</v>
      </c>
      <c r="I6" s="47"/>
      <c r="J6" s="46">
        <v>3</v>
      </c>
      <c r="K6" s="48">
        <f>H6*I6*J6</f>
        <v>0</v>
      </c>
    </row>
    <row r="7" spans="1:11" ht="15">
      <c r="A7" s="325" t="s">
        <v>16</v>
      </c>
      <c r="B7" s="326"/>
      <c r="C7" s="326"/>
      <c r="D7" s="326"/>
      <c r="E7" s="326"/>
      <c r="F7" s="326"/>
      <c r="G7" s="326"/>
      <c r="H7" s="326"/>
      <c r="I7" s="326"/>
      <c r="J7" s="326"/>
      <c r="K7" s="327"/>
    </row>
    <row r="8" spans="1:11" ht="15.75" thickBot="1">
      <c r="A8" s="328"/>
      <c r="B8" s="329"/>
      <c r="C8" s="329"/>
      <c r="D8" s="329"/>
      <c r="E8" s="329"/>
      <c r="F8" s="329"/>
      <c r="G8" s="329"/>
      <c r="H8" s="329"/>
      <c r="I8" s="329"/>
      <c r="J8" s="329"/>
      <c r="K8" s="330"/>
    </row>
    <row r="9" spans="1:11" ht="15">
      <c r="A9" s="358">
        <v>3</v>
      </c>
      <c r="B9" s="355" t="s">
        <v>30</v>
      </c>
      <c r="C9" s="356"/>
      <c r="D9" s="356"/>
      <c r="E9" s="356"/>
      <c r="F9" s="357"/>
      <c r="G9" s="382" t="s">
        <v>8</v>
      </c>
      <c r="H9" s="384">
        <v>10</v>
      </c>
      <c r="I9" s="348"/>
      <c r="J9" s="384">
        <v>1</v>
      </c>
      <c r="K9" s="350">
        <f>H9*I9*J9</f>
        <v>0</v>
      </c>
    </row>
    <row r="10" spans="1:11" ht="16.5" customHeight="1" thickBot="1">
      <c r="A10" s="359"/>
      <c r="B10" s="366"/>
      <c r="C10" s="367"/>
      <c r="D10" s="367"/>
      <c r="E10" s="367"/>
      <c r="F10" s="368"/>
      <c r="G10" s="383"/>
      <c r="H10" s="385"/>
      <c r="I10" s="349"/>
      <c r="J10" s="385"/>
      <c r="K10" s="351"/>
    </row>
    <row r="11" spans="1:11" ht="45.75" customHeight="1" thickBot="1">
      <c r="A11" s="7">
        <v>4</v>
      </c>
      <c r="B11" s="355" t="s">
        <v>43</v>
      </c>
      <c r="C11" s="356"/>
      <c r="D11" s="356"/>
      <c r="E11" s="356"/>
      <c r="F11" s="357"/>
      <c r="G11" s="8" t="s">
        <v>8</v>
      </c>
      <c r="H11" s="9">
        <v>30</v>
      </c>
      <c r="I11" s="8"/>
      <c r="J11" s="9">
        <v>1</v>
      </c>
      <c r="K11" s="10">
        <f aca="true" t="shared" si="0" ref="K11:K18">H11*I11*J11</f>
        <v>0</v>
      </c>
    </row>
    <row r="12" spans="1:11" ht="25.5" customHeight="1">
      <c r="A12" s="358">
        <v>5</v>
      </c>
      <c r="B12" s="388" t="s">
        <v>22</v>
      </c>
      <c r="C12" s="389"/>
      <c r="D12" s="389"/>
      <c r="E12" s="362"/>
      <c r="F12" s="363"/>
      <c r="G12" s="268"/>
      <c r="H12" s="269"/>
      <c r="I12" s="270"/>
      <c r="J12" s="271"/>
      <c r="K12" s="272"/>
    </row>
    <row r="13" spans="1:11" ht="15">
      <c r="A13" s="346"/>
      <c r="B13" s="340"/>
      <c r="C13" s="341"/>
      <c r="D13" s="341"/>
      <c r="E13" s="331" t="s">
        <v>28</v>
      </c>
      <c r="F13" s="332"/>
      <c r="G13" s="108" t="s">
        <v>8</v>
      </c>
      <c r="H13" s="275">
        <v>568</v>
      </c>
      <c r="I13" s="108"/>
      <c r="J13" s="275">
        <v>1</v>
      </c>
      <c r="K13" s="274">
        <f t="shared" si="0"/>
        <v>0</v>
      </c>
    </row>
    <row r="14" spans="1:11" ht="15.75" thickBot="1">
      <c r="A14" s="346"/>
      <c r="B14" s="340"/>
      <c r="C14" s="341"/>
      <c r="D14" s="341"/>
      <c r="E14" s="364" t="s">
        <v>26</v>
      </c>
      <c r="F14" s="365"/>
      <c r="G14" s="11" t="s">
        <v>8</v>
      </c>
      <c r="H14" s="12">
        <v>300</v>
      </c>
      <c r="I14" s="11"/>
      <c r="J14" s="12">
        <v>1</v>
      </c>
      <c r="K14" s="13">
        <f t="shared" si="0"/>
        <v>0</v>
      </c>
    </row>
    <row r="15" spans="1:11" ht="17.25" thickBot="1">
      <c r="A15" s="346"/>
      <c r="B15" s="340"/>
      <c r="C15" s="341"/>
      <c r="D15" s="341"/>
      <c r="E15" s="323" t="s">
        <v>60</v>
      </c>
      <c r="F15" s="324"/>
      <c r="G15" s="11" t="s">
        <v>44</v>
      </c>
      <c r="H15" s="12">
        <v>15</v>
      </c>
      <c r="I15" s="11"/>
      <c r="J15" s="12">
        <v>1</v>
      </c>
      <c r="K15" s="14">
        <f t="shared" si="0"/>
        <v>0</v>
      </c>
    </row>
    <row r="16" spans="1:11" ht="15.75" thickBot="1">
      <c r="A16" s="346"/>
      <c r="B16" s="340"/>
      <c r="C16" s="341"/>
      <c r="D16" s="341"/>
      <c r="E16" s="49"/>
      <c r="F16" s="50" t="s">
        <v>57</v>
      </c>
      <c r="G16" s="11" t="s">
        <v>59</v>
      </c>
      <c r="H16" s="12">
        <v>6</v>
      </c>
      <c r="I16" s="11"/>
      <c r="J16" s="12">
        <v>1</v>
      </c>
      <c r="K16" s="10">
        <f t="shared" si="0"/>
        <v>0</v>
      </c>
    </row>
    <row r="17" spans="1:11" ht="15.75" thickBot="1">
      <c r="A17" s="347"/>
      <c r="B17" s="396"/>
      <c r="C17" s="397"/>
      <c r="D17" s="397"/>
      <c r="E17" s="360" t="s">
        <v>58</v>
      </c>
      <c r="F17" s="361"/>
      <c r="G17" s="11" t="s">
        <v>59</v>
      </c>
      <c r="H17" s="12">
        <v>1</v>
      </c>
      <c r="I17" s="11"/>
      <c r="J17" s="12">
        <v>1</v>
      </c>
      <c r="K17" s="17">
        <f t="shared" si="0"/>
        <v>0</v>
      </c>
    </row>
    <row r="18" spans="1:11" ht="15.75" thickBot="1">
      <c r="A18" s="15">
        <v>6</v>
      </c>
      <c r="B18" s="388" t="s">
        <v>20</v>
      </c>
      <c r="C18" s="389"/>
      <c r="D18" s="390"/>
      <c r="E18" s="364" t="s">
        <v>9</v>
      </c>
      <c r="F18" s="365"/>
      <c r="G18" s="11" t="s">
        <v>8</v>
      </c>
      <c r="H18" s="12">
        <v>868</v>
      </c>
      <c r="I18" s="11"/>
      <c r="J18" s="12">
        <v>1</v>
      </c>
      <c r="K18" s="18">
        <f t="shared" si="0"/>
        <v>0</v>
      </c>
    </row>
    <row r="19" spans="1:11" ht="15.75" thickBot="1">
      <c r="A19" s="358">
        <v>7</v>
      </c>
      <c r="B19" s="388" t="s">
        <v>27</v>
      </c>
      <c r="C19" s="389"/>
      <c r="D19" s="390"/>
      <c r="E19" s="406" t="s">
        <v>42</v>
      </c>
      <c r="F19" s="407"/>
      <c r="G19" s="11" t="s">
        <v>8</v>
      </c>
      <c r="H19" s="12">
        <v>10</v>
      </c>
      <c r="I19" s="11"/>
      <c r="J19" s="12">
        <v>1</v>
      </c>
      <c r="K19" s="18">
        <f aca="true" t="shared" si="1" ref="K19:K33">H19*I19*J19</f>
        <v>0</v>
      </c>
    </row>
    <row r="20" spans="1:11" ht="15.75" thickBot="1">
      <c r="A20" s="346"/>
      <c r="B20" s="340"/>
      <c r="C20" s="341"/>
      <c r="D20" s="342"/>
      <c r="E20" s="323" t="s">
        <v>10</v>
      </c>
      <c r="F20" s="324"/>
      <c r="G20" s="11" t="s">
        <v>8</v>
      </c>
      <c r="H20" s="12">
        <v>250</v>
      </c>
      <c r="I20" s="11"/>
      <c r="J20" s="12">
        <v>1</v>
      </c>
      <c r="K20" s="18">
        <f t="shared" si="1"/>
        <v>0</v>
      </c>
    </row>
    <row r="21" spans="1:11" ht="15.75" thickBot="1">
      <c r="A21" s="346"/>
      <c r="B21" s="340"/>
      <c r="C21" s="341"/>
      <c r="D21" s="342"/>
      <c r="E21" s="323" t="s">
        <v>11</v>
      </c>
      <c r="F21" s="324"/>
      <c r="G21" s="11" t="s">
        <v>8</v>
      </c>
      <c r="H21" s="12">
        <v>250</v>
      </c>
      <c r="I21" s="11"/>
      <c r="J21" s="12">
        <v>1</v>
      </c>
      <c r="K21" s="18">
        <f t="shared" si="1"/>
        <v>0</v>
      </c>
    </row>
    <row r="22" spans="1:11" ht="15">
      <c r="A22" s="345">
        <v>8</v>
      </c>
      <c r="B22" s="337" t="s">
        <v>23</v>
      </c>
      <c r="C22" s="338"/>
      <c r="D22" s="339"/>
      <c r="E22" s="319"/>
      <c r="F22" s="320"/>
      <c r="G22" s="408"/>
      <c r="H22" s="369"/>
      <c r="I22" s="400"/>
      <c r="J22" s="369"/>
      <c r="K22" s="333"/>
    </row>
    <row r="23" spans="1:11" ht="15.75" thickBot="1">
      <c r="A23" s="346"/>
      <c r="B23" s="340"/>
      <c r="C23" s="341"/>
      <c r="D23" s="342"/>
      <c r="E23" s="321"/>
      <c r="F23" s="322"/>
      <c r="G23" s="409"/>
      <c r="H23" s="370"/>
      <c r="I23" s="401"/>
      <c r="J23" s="370"/>
      <c r="K23" s="334"/>
    </row>
    <row r="24" spans="1:11" ht="29.25" thickBot="1">
      <c r="A24" s="346"/>
      <c r="B24" s="340"/>
      <c r="C24" s="341"/>
      <c r="D24" s="342"/>
      <c r="E24" s="233"/>
      <c r="F24" s="276" t="s">
        <v>53</v>
      </c>
      <c r="G24" s="108" t="s">
        <v>8</v>
      </c>
      <c r="H24" s="275">
        <v>568</v>
      </c>
      <c r="I24" s="108"/>
      <c r="J24" s="275">
        <v>6</v>
      </c>
      <c r="K24" s="277">
        <f t="shared" si="1"/>
        <v>0</v>
      </c>
    </row>
    <row r="25" spans="1:11" ht="29.25" thickBot="1">
      <c r="A25" s="346"/>
      <c r="B25" s="340"/>
      <c r="C25" s="341"/>
      <c r="D25" s="342"/>
      <c r="E25" s="233"/>
      <c r="F25" s="234" t="s">
        <v>54</v>
      </c>
      <c r="G25" s="19" t="s">
        <v>8</v>
      </c>
      <c r="H25" s="20">
        <v>300</v>
      </c>
      <c r="I25" s="19"/>
      <c r="J25" s="20">
        <v>3</v>
      </c>
      <c r="K25" s="236">
        <f t="shared" si="1"/>
        <v>0</v>
      </c>
    </row>
    <row r="26" spans="1:11" ht="17.25" thickBot="1">
      <c r="A26" s="346"/>
      <c r="B26" s="340"/>
      <c r="C26" s="341"/>
      <c r="D26" s="342"/>
      <c r="E26" s="386" t="s">
        <v>32</v>
      </c>
      <c r="F26" s="387"/>
      <c r="G26" s="19" t="s">
        <v>46</v>
      </c>
      <c r="H26" s="20">
        <v>2351</v>
      </c>
      <c r="I26" s="19"/>
      <c r="J26" s="20">
        <v>9</v>
      </c>
      <c r="K26" s="18">
        <f t="shared" si="1"/>
        <v>0</v>
      </c>
    </row>
    <row r="27" spans="1:11" ht="29.25" thickBot="1">
      <c r="A27" s="346"/>
      <c r="B27" s="340"/>
      <c r="C27" s="341"/>
      <c r="D27" s="342"/>
      <c r="E27" s="231" t="s">
        <v>29</v>
      </c>
      <c r="F27" s="232" t="s">
        <v>33</v>
      </c>
      <c r="G27" s="19" t="s">
        <v>12</v>
      </c>
      <c r="H27" s="20">
        <v>283</v>
      </c>
      <c r="I27" s="19"/>
      <c r="J27" s="20">
        <v>1</v>
      </c>
      <c r="K27" s="235">
        <f t="shared" si="1"/>
        <v>0</v>
      </c>
    </row>
    <row r="28" spans="1:11" ht="15.75" thickBot="1">
      <c r="A28" s="346"/>
      <c r="B28" s="340"/>
      <c r="C28" s="341"/>
      <c r="D28" s="342"/>
      <c r="E28" s="231"/>
      <c r="F28" s="232" t="s">
        <v>34</v>
      </c>
      <c r="G28" s="19" t="s">
        <v>45</v>
      </c>
      <c r="H28" s="20">
        <v>400</v>
      </c>
      <c r="I28" s="19"/>
      <c r="J28" s="20">
        <v>9</v>
      </c>
      <c r="K28" s="235">
        <f t="shared" si="1"/>
        <v>0</v>
      </c>
    </row>
    <row r="29" spans="1:11" ht="15.75" thickBot="1">
      <c r="A29" s="346"/>
      <c r="B29" s="340"/>
      <c r="C29" s="341"/>
      <c r="D29" s="342"/>
      <c r="E29" s="231"/>
      <c r="F29" s="232" t="s">
        <v>35</v>
      </c>
      <c r="G29" s="19" t="s">
        <v>45</v>
      </c>
      <c r="H29" s="20">
        <v>50</v>
      </c>
      <c r="I29" s="19"/>
      <c r="J29" s="20">
        <v>9</v>
      </c>
      <c r="K29" s="235">
        <f t="shared" si="1"/>
        <v>0</v>
      </c>
    </row>
    <row r="30" spans="1:11" ht="15.75" thickBot="1">
      <c r="A30" s="346"/>
      <c r="B30" s="340"/>
      <c r="C30" s="341"/>
      <c r="D30" s="342"/>
      <c r="E30" s="231"/>
      <c r="F30" s="232" t="s">
        <v>36</v>
      </c>
      <c r="G30" s="19" t="s">
        <v>45</v>
      </c>
      <c r="H30" s="20">
        <v>170</v>
      </c>
      <c r="I30" s="19"/>
      <c r="J30" s="20">
        <v>9</v>
      </c>
      <c r="K30" s="235">
        <f t="shared" si="1"/>
        <v>0</v>
      </c>
    </row>
    <row r="31" spans="1:11" ht="29.25" thickBot="1">
      <c r="A31" s="346"/>
      <c r="B31" s="340"/>
      <c r="C31" s="341"/>
      <c r="D31" s="342"/>
      <c r="E31" s="231"/>
      <c r="F31" s="232" t="s">
        <v>38</v>
      </c>
      <c r="G31" s="19" t="s">
        <v>45</v>
      </c>
      <c r="H31" s="20">
        <v>20</v>
      </c>
      <c r="I31" s="19"/>
      <c r="J31" s="20">
        <v>9</v>
      </c>
      <c r="K31" s="235">
        <f t="shared" si="1"/>
        <v>0</v>
      </c>
    </row>
    <row r="32" spans="1:11" ht="15.75" thickBot="1">
      <c r="A32" s="346"/>
      <c r="B32" s="340"/>
      <c r="C32" s="341"/>
      <c r="D32" s="342"/>
      <c r="E32" s="231"/>
      <c r="F32" s="232" t="s">
        <v>39</v>
      </c>
      <c r="G32" s="19" t="s">
        <v>45</v>
      </c>
      <c r="H32" s="20">
        <v>780</v>
      </c>
      <c r="I32" s="19"/>
      <c r="J32" s="20">
        <v>9</v>
      </c>
      <c r="K32" s="235">
        <f t="shared" si="1"/>
        <v>0</v>
      </c>
    </row>
    <row r="33" spans="1:11" ht="20.25" customHeight="1">
      <c r="A33" s="347"/>
      <c r="B33" s="343"/>
      <c r="C33" s="332"/>
      <c r="D33" s="344"/>
      <c r="E33" s="251"/>
      <c r="F33" s="21" t="s">
        <v>40</v>
      </c>
      <c r="G33" s="22" t="s">
        <v>45</v>
      </c>
      <c r="H33" s="23">
        <v>200</v>
      </c>
      <c r="I33" s="22"/>
      <c r="J33" s="23">
        <v>9</v>
      </c>
      <c r="K33" s="40">
        <f t="shared" si="1"/>
        <v>0</v>
      </c>
    </row>
    <row r="34" spans="1:11" ht="22.5" customHeight="1" thickBot="1">
      <c r="A34" s="398" t="s">
        <v>17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99"/>
    </row>
    <row r="35" spans="1:11" ht="42.75" customHeight="1" thickBot="1">
      <c r="A35" s="7">
        <v>9</v>
      </c>
      <c r="B35" s="366" t="s">
        <v>61</v>
      </c>
      <c r="C35" s="367"/>
      <c r="D35" s="367"/>
      <c r="E35" s="367"/>
      <c r="F35" s="368"/>
      <c r="G35" s="19" t="s">
        <v>8</v>
      </c>
      <c r="H35" s="25">
        <v>106</v>
      </c>
      <c r="I35" s="19"/>
      <c r="J35" s="20">
        <v>6</v>
      </c>
      <c r="K35" s="13">
        <f aca="true" t="shared" si="2" ref="K35:K45">H35*I35*J35</f>
        <v>0</v>
      </c>
    </row>
    <row r="36" spans="1:11" ht="39" customHeight="1" thickBot="1">
      <c r="A36" s="7">
        <v>10</v>
      </c>
      <c r="B36" s="26"/>
      <c r="C36" s="335" t="s">
        <v>62</v>
      </c>
      <c r="D36" s="335"/>
      <c r="E36" s="335"/>
      <c r="F36" s="336"/>
      <c r="G36" s="19" t="s">
        <v>12</v>
      </c>
      <c r="H36" s="25">
        <v>13.3</v>
      </c>
      <c r="I36" s="19"/>
      <c r="J36" s="20">
        <v>6</v>
      </c>
      <c r="K36" s="13">
        <f t="shared" si="2"/>
        <v>0</v>
      </c>
    </row>
    <row r="37" spans="1:11" ht="61.5" customHeight="1" thickBot="1">
      <c r="A37" s="7">
        <v>11</v>
      </c>
      <c r="B37" s="26"/>
      <c r="C37" s="317" t="s">
        <v>63</v>
      </c>
      <c r="D37" s="317"/>
      <c r="E37" s="317"/>
      <c r="F37" s="318"/>
      <c r="G37" s="19" t="s">
        <v>8</v>
      </c>
      <c r="H37" s="25">
        <v>30</v>
      </c>
      <c r="I37" s="19"/>
      <c r="J37" s="20">
        <v>6</v>
      </c>
      <c r="K37" s="13">
        <f t="shared" si="2"/>
        <v>0</v>
      </c>
    </row>
    <row r="38" spans="1:11" ht="39" customHeight="1" thickBot="1">
      <c r="A38" s="7">
        <v>12</v>
      </c>
      <c r="B38" s="26"/>
      <c r="C38" s="335" t="s">
        <v>64</v>
      </c>
      <c r="D38" s="335"/>
      <c r="E38" s="335"/>
      <c r="F38" s="336"/>
      <c r="G38" s="19" t="s">
        <v>8</v>
      </c>
      <c r="H38" s="25">
        <v>3</v>
      </c>
      <c r="I38" s="19"/>
      <c r="J38" s="20">
        <v>6</v>
      </c>
      <c r="K38" s="13">
        <f t="shared" si="2"/>
        <v>0</v>
      </c>
    </row>
    <row r="39" spans="1:11" ht="36.75" customHeight="1" thickBot="1">
      <c r="A39" s="27">
        <v>13</v>
      </c>
      <c r="B39" s="403" t="s">
        <v>65</v>
      </c>
      <c r="C39" s="404"/>
      <c r="D39" s="404"/>
      <c r="E39" s="404"/>
      <c r="F39" s="405"/>
      <c r="G39" s="19" t="s">
        <v>45</v>
      </c>
      <c r="H39" s="25">
        <v>8</v>
      </c>
      <c r="I39" s="19"/>
      <c r="J39" s="20">
        <v>6</v>
      </c>
      <c r="K39" s="14">
        <f t="shared" si="2"/>
        <v>0</v>
      </c>
    </row>
    <row r="40" spans="1:11" ht="26.25" customHeight="1" thickBot="1">
      <c r="A40" s="7">
        <v>14</v>
      </c>
      <c r="B40" s="24"/>
      <c r="C40" s="317" t="s">
        <v>37</v>
      </c>
      <c r="D40" s="317"/>
      <c r="E40" s="317"/>
      <c r="F40" s="318"/>
      <c r="G40" s="19" t="s">
        <v>45</v>
      </c>
      <c r="H40" s="25">
        <v>123</v>
      </c>
      <c r="I40" s="19"/>
      <c r="J40" s="20">
        <v>8</v>
      </c>
      <c r="K40" s="14">
        <f t="shared" si="2"/>
        <v>0</v>
      </c>
    </row>
    <row r="41" spans="1:11" ht="36.75" customHeight="1" thickBot="1">
      <c r="A41" s="7">
        <v>15</v>
      </c>
      <c r="B41" s="24"/>
      <c r="C41" s="335" t="s">
        <v>66</v>
      </c>
      <c r="D41" s="335"/>
      <c r="E41" s="335"/>
      <c r="F41" s="336"/>
      <c r="G41" s="19" t="s">
        <v>45</v>
      </c>
      <c r="H41" s="25">
        <v>196.2</v>
      </c>
      <c r="I41" s="19"/>
      <c r="J41" s="20">
        <v>2</v>
      </c>
      <c r="K41" s="14">
        <f t="shared" si="2"/>
        <v>0</v>
      </c>
    </row>
    <row r="42" spans="1:11" ht="41.25" customHeight="1" thickBot="1">
      <c r="A42" s="7">
        <v>16</v>
      </c>
      <c r="B42" s="24"/>
      <c r="C42" s="335" t="s">
        <v>67</v>
      </c>
      <c r="D42" s="335"/>
      <c r="E42" s="335"/>
      <c r="F42" s="336"/>
      <c r="G42" s="19" t="s">
        <v>12</v>
      </c>
      <c r="H42" s="25">
        <v>280</v>
      </c>
      <c r="I42" s="19"/>
      <c r="J42" s="20">
        <v>2</v>
      </c>
      <c r="K42" s="14">
        <f t="shared" si="2"/>
        <v>0</v>
      </c>
    </row>
    <row r="43" spans="1:11" ht="33.75" customHeight="1" thickBot="1">
      <c r="A43" s="7">
        <v>17</v>
      </c>
      <c r="B43" s="24"/>
      <c r="C43" s="335" t="s">
        <v>50</v>
      </c>
      <c r="D43" s="335"/>
      <c r="E43" s="335"/>
      <c r="F43" s="336"/>
      <c r="G43" s="19" t="s">
        <v>8</v>
      </c>
      <c r="H43" s="25">
        <v>27</v>
      </c>
      <c r="I43" s="19"/>
      <c r="J43" s="20">
        <v>6</v>
      </c>
      <c r="K43" s="14">
        <f t="shared" si="2"/>
        <v>0</v>
      </c>
    </row>
    <row r="44" spans="1:11" ht="69" customHeight="1" thickBot="1">
      <c r="A44" s="7">
        <v>18</v>
      </c>
      <c r="B44" s="24"/>
      <c r="C44" s="317" t="s">
        <v>156</v>
      </c>
      <c r="D44" s="317"/>
      <c r="E44" s="317"/>
      <c r="F44" s="318"/>
      <c r="G44" s="19" t="s">
        <v>8</v>
      </c>
      <c r="H44" s="25">
        <v>30</v>
      </c>
      <c r="I44" s="19"/>
      <c r="J44" s="20">
        <v>3</v>
      </c>
      <c r="K44" s="14">
        <f t="shared" si="2"/>
        <v>0</v>
      </c>
    </row>
    <row r="45" spans="1:11" ht="54" customHeight="1" thickBot="1">
      <c r="A45" s="7">
        <v>19</v>
      </c>
      <c r="B45" s="403" t="s">
        <v>152</v>
      </c>
      <c r="C45" s="404"/>
      <c r="D45" s="404"/>
      <c r="E45" s="404"/>
      <c r="F45" s="405"/>
      <c r="G45" s="19" t="s">
        <v>8</v>
      </c>
      <c r="H45" s="25">
        <v>10</v>
      </c>
      <c r="I45" s="19"/>
      <c r="J45" s="20">
        <v>6</v>
      </c>
      <c r="K45" s="14">
        <f t="shared" si="2"/>
        <v>0</v>
      </c>
    </row>
    <row r="46" spans="1:11" ht="18.75" customHeight="1">
      <c r="A46" s="415" t="s">
        <v>41</v>
      </c>
      <c r="B46" s="415"/>
      <c r="C46" s="415"/>
      <c r="D46" s="415"/>
      <c r="E46" s="415"/>
      <c r="F46" s="415"/>
      <c r="G46" s="415"/>
      <c r="H46" s="415"/>
      <c r="I46" s="415"/>
      <c r="J46" s="415"/>
      <c r="K46" s="82"/>
    </row>
    <row r="47" spans="1:11" ht="99.75">
      <c r="A47" s="28">
        <v>20</v>
      </c>
      <c r="B47" s="29" t="s">
        <v>21</v>
      </c>
      <c r="C47" s="416" t="s">
        <v>51</v>
      </c>
      <c r="D47" s="416"/>
      <c r="E47" s="416"/>
      <c r="F47" s="417"/>
      <c r="G47" s="30" t="s">
        <v>8</v>
      </c>
      <c r="H47" s="31">
        <v>13</v>
      </c>
      <c r="I47" s="32"/>
      <c r="J47" s="33">
        <v>6</v>
      </c>
      <c r="K47" s="34">
        <f>H47*I47*J47</f>
        <v>0</v>
      </c>
    </row>
    <row r="48" spans="1:11" ht="29.25" customHeight="1" thickBot="1">
      <c r="A48" s="15">
        <v>21</v>
      </c>
      <c r="B48" s="16"/>
      <c r="C48" s="410" t="s">
        <v>56</v>
      </c>
      <c r="D48" s="410"/>
      <c r="E48" s="410"/>
      <c r="F48" s="411"/>
      <c r="G48" s="19" t="s">
        <v>8</v>
      </c>
      <c r="H48" s="25">
        <v>7</v>
      </c>
      <c r="I48" s="19"/>
      <c r="J48" s="20">
        <v>6</v>
      </c>
      <c r="K48" s="13">
        <f>H48*I48*J48</f>
        <v>0</v>
      </c>
    </row>
    <row r="49" spans="1:11" ht="42" customHeight="1" thickBot="1">
      <c r="A49" s="15">
        <v>22</v>
      </c>
      <c r="B49" s="418" t="s">
        <v>52</v>
      </c>
      <c r="C49" s="335"/>
      <c r="D49" s="335"/>
      <c r="E49" s="335"/>
      <c r="F49" s="336"/>
      <c r="G49" s="19" t="s">
        <v>8</v>
      </c>
      <c r="H49" s="25">
        <v>3</v>
      </c>
      <c r="I49" s="19"/>
      <c r="J49" s="20">
        <v>6</v>
      </c>
      <c r="K49" s="14">
        <f>H49*I49*J49</f>
        <v>0</v>
      </c>
    </row>
    <row r="50" spans="1:11" ht="17.25" customHeight="1" thickBot="1">
      <c r="A50" s="423" t="s">
        <v>18</v>
      </c>
      <c r="B50" s="423"/>
      <c r="C50" s="423"/>
      <c r="D50" s="423"/>
      <c r="E50" s="423"/>
      <c r="F50" s="423"/>
      <c r="G50" s="423"/>
      <c r="H50" s="423"/>
      <c r="I50" s="423"/>
      <c r="J50" s="423"/>
      <c r="K50" s="252"/>
    </row>
    <row r="51" spans="1:11" ht="29.25" customHeight="1" thickBot="1">
      <c r="A51" s="7">
        <v>23</v>
      </c>
      <c r="B51" s="412" t="s">
        <v>55</v>
      </c>
      <c r="C51" s="413"/>
      <c r="D51" s="413"/>
      <c r="E51" s="413"/>
      <c r="F51" s="414"/>
      <c r="G51" s="19" t="s">
        <v>45</v>
      </c>
      <c r="H51" s="20">
        <v>60</v>
      </c>
      <c r="I51" s="25"/>
      <c r="J51" s="20">
        <v>7</v>
      </c>
      <c r="K51" s="35">
        <v>0</v>
      </c>
    </row>
    <row r="52" spans="1:11" ht="33.75" customHeight="1">
      <c r="A52" s="15">
        <v>24</v>
      </c>
      <c r="B52" s="424" t="s">
        <v>31</v>
      </c>
      <c r="C52" s="425"/>
      <c r="D52" s="425"/>
      <c r="E52" s="425"/>
      <c r="F52" s="426"/>
      <c r="G52" s="8" t="s">
        <v>46</v>
      </c>
      <c r="H52" s="9">
        <v>1000</v>
      </c>
      <c r="I52" s="313"/>
      <c r="J52" s="9">
        <v>7</v>
      </c>
      <c r="K52" s="265">
        <f>H52*I52*J52</f>
        <v>0</v>
      </c>
    </row>
    <row r="53" spans="1:11" ht="29.25" customHeight="1">
      <c r="A53" s="314"/>
      <c r="B53" s="419"/>
      <c r="C53" s="420"/>
      <c r="D53" s="420"/>
      <c r="E53" s="420"/>
      <c r="F53" s="421"/>
      <c r="G53" s="108"/>
      <c r="H53" s="315"/>
      <c r="I53" s="315"/>
      <c r="J53" s="275"/>
      <c r="K53" s="277"/>
    </row>
    <row r="54" spans="1:11" ht="15.75" thickBot="1">
      <c r="A54" s="398" t="s">
        <v>19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99"/>
    </row>
    <row r="55" spans="1:11" ht="80.25" customHeight="1" thickBot="1">
      <c r="A55" s="27">
        <v>27</v>
      </c>
      <c r="B55" s="403" t="s">
        <v>13</v>
      </c>
      <c r="C55" s="404"/>
      <c r="D55" s="404"/>
      <c r="E55" s="404"/>
      <c r="F55" s="405"/>
      <c r="G55" s="37" t="s">
        <v>14</v>
      </c>
      <c r="H55" s="38">
        <v>3.5</v>
      </c>
      <c r="I55" s="38"/>
      <c r="J55" s="39">
        <v>6</v>
      </c>
      <c r="K55" s="14">
        <f>H55*I55*J55</f>
        <v>0</v>
      </c>
    </row>
    <row r="56" spans="1:11" ht="80.25" customHeight="1" thickBot="1">
      <c r="A56" s="7">
        <v>28</v>
      </c>
      <c r="B56" s="24"/>
      <c r="C56" s="404" t="s">
        <v>130</v>
      </c>
      <c r="D56" s="404"/>
      <c r="E56" s="404"/>
      <c r="F56" s="405"/>
      <c r="G56" s="19" t="s">
        <v>8</v>
      </c>
      <c r="H56" s="25">
        <v>2</v>
      </c>
      <c r="I56" s="25"/>
      <c r="J56" s="20">
        <v>6</v>
      </c>
      <c r="K56" s="14">
        <f>H56*I56*J56</f>
        <v>0</v>
      </c>
    </row>
    <row r="57" spans="1:11" ht="53.25" customHeight="1" thickBot="1">
      <c r="A57" s="7">
        <v>29</v>
      </c>
      <c r="B57" s="418" t="s">
        <v>24</v>
      </c>
      <c r="C57" s="335"/>
      <c r="D57" s="335"/>
      <c r="E57" s="335"/>
      <c r="F57" s="336"/>
      <c r="G57" s="19" t="s">
        <v>45</v>
      </c>
      <c r="H57" s="25">
        <v>20000</v>
      </c>
      <c r="I57" s="25"/>
      <c r="J57" s="20">
        <v>1</v>
      </c>
      <c r="K57" s="14">
        <f>H57*I57*J57</f>
        <v>0</v>
      </c>
    </row>
    <row r="58" spans="1:11" ht="45.75" customHeight="1" thickBot="1">
      <c r="A58" s="7">
        <v>30</v>
      </c>
      <c r="B58" s="427" t="s">
        <v>129</v>
      </c>
      <c r="C58" s="428"/>
      <c r="D58" s="428"/>
      <c r="E58" s="428"/>
      <c r="F58" s="429"/>
      <c r="G58" s="19" t="s">
        <v>8</v>
      </c>
      <c r="H58" s="25">
        <v>30</v>
      </c>
      <c r="I58" s="25"/>
      <c r="J58" s="36">
        <v>6</v>
      </c>
      <c r="K58" s="14">
        <f>H58*I58*J58</f>
        <v>0</v>
      </c>
    </row>
    <row r="59" spans="1:11" ht="16.5" thickBot="1" thickTop="1">
      <c r="A59" s="422" t="s">
        <v>25</v>
      </c>
      <c r="B59" s="422"/>
      <c r="C59" s="422"/>
      <c r="D59" s="422"/>
      <c r="E59" s="422"/>
      <c r="F59" s="422"/>
      <c r="G59" s="422"/>
      <c r="H59" s="422"/>
      <c r="I59" s="422"/>
      <c r="J59" s="422"/>
      <c r="K59" s="253">
        <f>SUM(K5:K58)</f>
        <v>0</v>
      </c>
    </row>
    <row r="60" ht="15.75" thickTop="1">
      <c r="K60" s="1">
        <f>K59/6</f>
        <v>0</v>
      </c>
    </row>
  </sheetData>
  <sheetProtection/>
  <mergeCells count="67">
    <mergeCell ref="B53:F53"/>
    <mergeCell ref="A54:K54"/>
    <mergeCell ref="B55:F55"/>
    <mergeCell ref="A59:J59"/>
    <mergeCell ref="C56:F56"/>
    <mergeCell ref="A50:J50"/>
    <mergeCell ref="B52:F52"/>
    <mergeCell ref="B57:F57"/>
    <mergeCell ref="B58:F58"/>
    <mergeCell ref="C48:F48"/>
    <mergeCell ref="C38:F38"/>
    <mergeCell ref="C42:F42"/>
    <mergeCell ref="C43:F43"/>
    <mergeCell ref="B51:F51"/>
    <mergeCell ref="C44:F44"/>
    <mergeCell ref="A46:J46"/>
    <mergeCell ref="C47:F47"/>
    <mergeCell ref="B49:F49"/>
    <mergeCell ref="I22:I23"/>
    <mergeCell ref="B35:F35"/>
    <mergeCell ref="J22:J23"/>
    <mergeCell ref="A4:J4"/>
    <mergeCell ref="B45:F45"/>
    <mergeCell ref="B39:F39"/>
    <mergeCell ref="C41:F41"/>
    <mergeCell ref="A19:A21"/>
    <mergeCell ref="E19:F19"/>
    <mergeCell ref="G22:G23"/>
    <mergeCell ref="E26:F26"/>
    <mergeCell ref="C40:F40"/>
    <mergeCell ref="B19:D21"/>
    <mergeCell ref="J2:J3"/>
    <mergeCell ref="B6:F6"/>
    <mergeCell ref="E18:F18"/>
    <mergeCell ref="B12:D17"/>
    <mergeCell ref="B18:D18"/>
    <mergeCell ref="A34:K34"/>
    <mergeCell ref="E20:F20"/>
    <mergeCell ref="H22:H23"/>
    <mergeCell ref="A1:K1"/>
    <mergeCell ref="A2:A3"/>
    <mergeCell ref="B2:F3"/>
    <mergeCell ref="G2:G3"/>
    <mergeCell ref="H2:H3"/>
    <mergeCell ref="G9:G10"/>
    <mergeCell ref="H9:H10"/>
    <mergeCell ref="E21:F21"/>
    <mergeCell ref="J9:J10"/>
    <mergeCell ref="K9:K10"/>
    <mergeCell ref="B5:F5"/>
    <mergeCell ref="B11:F11"/>
    <mergeCell ref="A12:A17"/>
    <mergeCell ref="A9:A10"/>
    <mergeCell ref="E17:F17"/>
    <mergeCell ref="E12:F12"/>
    <mergeCell ref="E14:F14"/>
    <mergeCell ref="B9:F10"/>
    <mergeCell ref="C37:F37"/>
    <mergeCell ref="E22:F23"/>
    <mergeCell ref="E15:F15"/>
    <mergeCell ref="A7:K8"/>
    <mergeCell ref="E13:F13"/>
    <mergeCell ref="K22:K23"/>
    <mergeCell ref="C36:F36"/>
    <mergeCell ref="B22:D33"/>
    <mergeCell ref="A22:A33"/>
    <mergeCell ref="I9:I10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120" zoomScaleNormal="120" zoomScalePageLayoutView="0" workbookViewId="0" topLeftCell="A1">
      <selection activeCell="M6" sqref="M6"/>
    </sheetView>
  </sheetViews>
  <sheetFormatPr defaultColWidth="9.140625" defaultRowHeight="15"/>
  <cols>
    <col min="4" max="4" width="1.28515625" style="0" customWidth="1"/>
    <col min="6" max="6" width="16.28125" style="0" customWidth="1"/>
    <col min="11" max="11" width="13.7109375" style="0" customWidth="1"/>
  </cols>
  <sheetData>
    <row r="1" spans="1:11" ht="47.25" customHeight="1" thickBot="1">
      <c r="A1" s="371" t="s">
        <v>160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40.5">
      <c r="A2" s="358" t="s">
        <v>0</v>
      </c>
      <c r="B2" s="501" t="s">
        <v>1</v>
      </c>
      <c r="C2" s="502"/>
      <c r="D2" s="502"/>
      <c r="E2" s="502"/>
      <c r="F2" s="503"/>
      <c r="G2" s="507" t="s">
        <v>2</v>
      </c>
      <c r="H2" s="358" t="s">
        <v>3</v>
      </c>
      <c r="I2" s="185" t="s">
        <v>4</v>
      </c>
      <c r="J2" s="515" t="s">
        <v>6</v>
      </c>
      <c r="K2" s="254" t="s">
        <v>7</v>
      </c>
    </row>
    <row r="3" spans="1:11" ht="15.75" thickBot="1">
      <c r="A3" s="359"/>
      <c r="B3" s="504"/>
      <c r="C3" s="505"/>
      <c r="D3" s="505"/>
      <c r="E3" s="505"/>
      <c r="F3" s="506"/>
      <c r="G3" s="508"/>
      <c r="H3" s="359"/>
      <c r="I3" s="255" t="s">
        <v>5</v>
      </c>
      <c r="J3" s="516"/>
      <c r="K3" s="256" t="s">
        <v>5</v>
      </c>
    </row>
    <row r="4" spans="1:11" ht="15.75" thickBot="1">
      <c r="A4" s="517" t="s">
        <v>15</v>
      </c>
      <c r="B4" s="518"/>
      <c r="C4" s="518"/>
      <c r="D4" s="518"/>
      <c r="E4" s="518"/>
      <c r="F4" s="518"/>
      <c r="G4" s="518"/>
      <c r="H4" s="518"/>
      <c r="I4" s="518"/>
      <c r="J4" s="518"/>
      <c r="K4" s="519"/>
    </row>
    <row r="5" spans="1:11" ht="29.25" customHeight="1" thickBot="1">
      <c r="A5" s="7">
        <v>1</v>
      </c>
      <c r="B5" s="520" t="s">
        <v>68</v>
      </c>
      <c r="C5" s="521"/>
      <c r="D5" s="521"/>
      <c r="E5" s="521"/>
      <c r="F5" s="521"/>
      <c r="G5" s="90" t="s">
        <v>46</v>
      </c>
      <c r="H5" s="91">
        <v>44779.6</v>
      </c>
      <c r="I5" s="92"/>
      <c r="J5" s="93">
        <v>3</v>
      </c>
      <c r="K5" s="56">
        <f>H5*I5*J5</f>
        <v>0</v>
      </c>
    </row>
    <row r="6" spans="1:11" ht="15.75" thickBot="1">
      <c r="A6" s="522" t="s">
        <v>69</v>
      </c>
      <c r="B6" s="523"/>
      <c r="C6" s="523"/>
      <c r="D6" s="523"/>
      <c r="E6" s="523"/>
      <c r="F6" s="523"/>
      <c r="G6" s="523"/>
      <c r="H6" s="523"/>
      <c r="I6" s="523"/>
      <c r="J6" s="523"/>
      <c r="K6" s="524"/>
    </row>
    <row r="7" spans="1:11" ht="28.5" customHeight="1" thickBot="1">
      <c r="A7" s="98">
        <v>2</v>
      </c>
      <c r="B7" s="525" t="s">
        <v>70</v>
      </c>
      <c r="C7" s="526"/>
      <c r="D7" s="526"/>
      <c r="E7" s="526"/>
      <c r="F7" s="526"/>
      <c r="G7" s="99" t="s">
        <v>46</v>
      </c>
      <c r="H7" s="100">
        <v>3598</v>
      </c>
      <c r="I7" s="51"/>
      <c r="J7" s="52">
        <v>6</v>
      </c>
      <c r="K7" s="53">
        <f>H7*I7*J7</f>
        <v>0</v>
      </c>
    </row>
    <row r="8" spans="1:11" ht="6" customHeight="1" hidden="1" thickBot="1">
      <c r="A8" s="83"/>
      <c r="B8" s="84"/>
      <c r="C8" s="84"/>
      <c r="D8" s="84"/>
      <c r="E8" s="84"/>
      <c r="F8" s="84"/>
      <c r="G8" s="85"/>
      <c r="H8" s="86"/>
      <c r="I8" s="87"/>
      <c r="J8" s="88"/>
      <c r="K8" s="89"/>
    </row>
    <row r="9" spans="1:11" ht="34.5" customHeight="1" thickBot="1">
      <c r="A9" s="27">
        <v>3</v>
      </c>
      <c r="B9" s="520" t="s">
        <v>71</v>
      </c>
      <c r="C9" s="521"/>
      <c r="D9" s="521"/>
      <c r="E9" s="521"/>
      <c r="F9" s="521"/>
      <c r="G9" s="101" t="s">
        <v>72</v>
      </c>
      <c r="H9" s="102">
        <v>10</v>
      </c>
      <c r="I9" s="54"/>
      <c r="J9" s="55">
        <v>3</v>
      </c>
      <c r="K9" s="56">
        <f>H9*I9*J9</f>
        <v>0</v>
      </c>
    </row>
    <row r="10" spans="1:11" ht="15">
      <c r="A10" s="346">
        <v>4</v>
      </c>
      <c r="B10" s="355" t="s">
        <v>73</v>
      </c>
      <c r="C10" s="356"/>
      <c r="D10" s="356"/>
      <c r="E10" s="356"/>
      <c r="F10" s="356"/>
      <c r="G10" s="509" t="s">
        <v>8</v>
      </c>
      <c r="H10" s="511">
        <v>15</v>
      </c>
      <c r="I10" s="513"/>
      <c r="J10" s="489">
        <v>3</v>
      </c>
      <c r="K10" s="491">
        <f>H10*I10*J10</f>
        <v>0</v>
      </c>
    </row>
    <row r="11" spans="1:11" ht="12.75" customHeight="1" thickBot="1">
      <c r="A11" s="359"/>
      <c r="B11" s="366"/>
      <c r="C11" s="367"/>
      <c r="D11" s="367"/>
      <c r="E11" s="367"/>
      <c r="F11" s="367"/>
      <c r="G11" s="510"/>
      <c r="H11" s="512"/>
      <c r="I11" s="514"/>
      <c r="J11" s="490"/>
      <c r="K11" s="492"/>
    </row>
    <row r="12" spans="1:11" ht="24" customHeight="1" thickBot="1">
      <c r="A12" s="7">
        <v>5</v>
      </c>
      <c r="B12" s="403" t="s">
        <v>74</v>
      </c>
      <c r="C12" s="404"/>
      <c r="D12" s="404"/>
      <c r="E12" s="404"/>
      <c r="F12" s="404"/>
      <c r="G12" s="103" t="s">
        <v>46</v>
      </c>
      <c r="H12" s="104">
        <v>15</v>
      </c>
      <c r="I12" s="57"/>
      <c r="J12" s="58">
        <v>1</v>
      </c>
      <c r="K12" s="59">
        <f aca="true" t="shared" si="0" ref="K12:K31">H12*I12*J12</f>
        <v>0</v>
      </c>
    </row>
    <row r="13" spans="1:11" ht="26.25" customHeight="1" thickBot="1">
      <c r="A13" s="27">
        <v>6</v>
      </c>
      <c r="B13" s="403" t="s">
        <v>75</v>
      </c>
      <c r="C13" s="404"/>
      <c r="D13" s="404"/>
      <c r="E13" s="356"/>
      <c r="F13" s="356"/>
      <c r="G13" s="129" t="s">
        <v>8</v>
      </c>
      <c r="H13" s="306">
        <v>15</v>
      </c>
      <c r="I13" s="95"/>
      <c r="J13" s="307">
        <v>1</v>
      </c>
      <c r="K13" s="266">
        <f t="shared" si="0"/>
        <v>0</v>
      </c>
    </row>
    <row r="14" spans="1:11" ht="14.25" customHeight="1">
      <c r="A14" s="358">
        <v>7</v>
      </c>
      <c r="B14" s="493" t="s">
        <v>22</v>
      </c>
      <c r="C14" s="494"/>
      <c r="D14" s="494"/>
      <c r="E14" s="500"/>
      <c r="F14" s="472"/>
      <c r="G14" s="308"/>
      <c r="H14" s="309"/>
      <c r="I14" s="310"/>
      <c r="J14" s="311"/>
      <c r="K14" s="312"/>
    </row>
    <row r="15" spans="1:11" ht="18" customHeight="1">
      <c r="A15" s="346"/>
      <c r="B15" s="495"/>
      <c r="C15" s="496"/>
      <c r="D15" s="497"/>
      <c r="E15" s="477" t="s">
        <v>28</v>
      </c>
      <c r="F15" s="477"/>
      <c r="G15" s="284" t="s">
        <v>8</v>
      </c>
      <c r="H15" s="107">
        <v>3523</v>
      </c>
      <c r="I15" s="285"/>
      <c r="J15" s="245">
        <v>1</v>
      </c>
      <c r="K15" s="247">
        <f t="shared" si="0"/>
        <v>0</v>
      </c>
    </row>
    <row r="16" spans="1:11" ht="17.25" customHeight="1">
      <c r="A16" s="346"/>
      <c r="B16" s="495"/>
      <c r="C16" s="496"/>
      <c r="D16" s="497"/>
      <c r="E16" s="468" t="s">
        <v>26</v>
      </c>
      <c r="F16" s="468"/>
      <c r="G16" s="113" t="s">
        <v>8</v>
      </c>
      <c r="H16" s="112">
        <v>30</v>
      </c>
      <c r="I16" s="66"/>
      <c r="J16" s="67">
        <v>1</v>
      </c>
      <c r="K16" s="68">
        <f t="shared" si="0"/>
        <v>0</v>
      </c>
    </row>
    <row r="17" spans="1:11" ht="18" customHeight="1">
      <c r="A17" s="346"/>
      <c r="B17" s="495"/>
      <c r="C17" s="496"/>
      <c r="D17" s="497"/>
      <c r="E17" s="470" t="s">
        <v>76</v>
      </c>
      <c r="F17" s="470"/>
      <c r="G17" s="118" t="s">
        <v>44</v>
      </c>
      <c r="H17" s="115">
        <v>30</v>
      </c>
      <c r="I17" s="69"/>
      <c r="J17" s="70">
        <v>1</v>
      </c>
      <c r="K17" s="71">
        <f t="shared" si="0"/>
        <v>0</v>
      </c>
    </row>
    <row r="18" spans="1:11" ht="16.5" customHeight="1">
      <c r="A18" s="346"/>
      <c r="B18" s="495"/>
      <c r="C18" s="496"/>
      <c r="D18" s="497"/>
      <c r="E18" s="471" t="s">
        <v>77</v>
      </c>
      <c r="F18" s="472"/>
      <c r="G18" s="119" t="s">
        <v>44</v>
      </c>
      <c r="H18" s="120">
        <v>2</v>
      </c>
      <c r="I18" s="72"/>
      <c r="J18" s="73">
        <v>1</v>
      </c>
      <c r="K18" s="74">
        <f t="shared" si="0"/>
        <v>0</v>
      </c>
    </row>
    <row r="19" spans="1:11" ht="18.75" customHeight="1">
      <c r="A19" s="346"/>
      <c r="B19" s="495"/>
      <c r="C19" s="496"/>
      <c r="D19" s="497"/>
      <c r="E19" s="481" t="s">
        <v>78</v>
      </c>
      <c r="F19" s="482"/>
      <c r="G19" s="113" t="s">
        <v>44</v>
      </c>
      <c r="H19" s="115">
        <v>40</v>
      </c>
      <c r="I19" s="121"/>
      <c r="J19" s="70">
        <v>1</v>
      </c>
      <c r="K19" s="122">
        <f t="shared" si="0"/>
        <v>0</v>
      </c>
    </row>
    <row r="20" spans="1:11" ht="36" customHeight="1" thickBot="1">
      <c r="A20" s="359"/>
      <c r="B20" s="498"/>
      <c r="C20" s="410"/>
      <c r="D20" s="499"/>
      <c r="E20" s="483" t="s">
        <v>79</v>
      </c>
      <c r="F20" s="484"/>
      <c r="G20" s="119" t="s">
        <v>12</v>
      </c>
      <c r="H20" s="123">
        <v>30</v>
      </c>
      <c r="I20" s="72"/>
      <c r="J20" s="124">
        <v>1</v>
      </c>
      <c r="K20" s="74">
        <f t="shared" si="0"/>
        <v>0</v>
      </c>
    </row>
    <row r="21" spans="1:11" ht="25.5" customHeight="1" thickBot="1">
      <c r="A21" s="125">
        <v>8</v>
      </c>
      <c r="B21" s="418" t="s">
        <v>20</v>
      </c>
      <c r="C21" s="335"/>
      <c r="D21" s="485"/>
      <c r="E21" s="486" t="s">
        <v>80</v>
      </c>
      <c r="F21" s="487"/>
      <c r="G21" s="105" t="s">
        <v>8</v>
      </c>
      <c r="H21" s="126">
        <v>3553</v>
      </c>
      <c r="I21" s="60"/>
      <c r="J21" s="127">
        <v>1</v>
      </c>
      <c r="K21" s="128">
        <f t="shared" si="0"/>
        <v>0</v>
      </c>
    </row>
    <row r="22" spans="1:11" ht="22.5" customHeight="1">
      <c r="A22" s="358">
        <v>9</v>
      </c>
      <c r="B22" s="473" t="s">
        <v>81</v>
      </c>
      <c r="C22" s="474"/>
      <c r="D22" s="475"/>
      <c r="E22" s="470"/>
      <c r="F22" s="470"/>
      <c r="G22" s="273"/>
      <c r="H22" s="278"/>
      <c r="I22" s="279"/>
      <c r="J22" s="280"/>
      <c r="K22" s="281"/>
    </row>
    <row r="23" spans="1:11" ht="25.5" customHeight="1">
      <c r="A23" s="346"/>
      <c r="B23" s="473"/>
      <c r="C23" s="474"/>
      <c r="D23" s="474"/>
      <c r="E23" s="476" t="s">
        <v>28</v>
      </c>
      <c r="F23" s="477"/>
      <c r="G23" s="108" t="s">
        <v>8</v>
      </c>
      <c r="H23" s="282">
        <v>3523</v>
      </c>
      <c r="I23" s="109"/>
      <c r="J23" s="110">
        <v>6</v>
      </c>
      <c r="K23" s="283">
        <f t="shared" si="0"/>
        <v>0</v>
      </c>
    </row>
    <row r="24" spans="1:11" ht="24" customHeight="1" thickBot="1">
      <c r="A24" s="359"/>
      <c r="B24" s="473"/>
      <c r="C24" s="474"/>
      <c r="D24" s="475"/>
      <c r="E24" s="470" t="s">
        <v>26</v>
      </c>
      <c r="F24" s="470"/>
      <c r="G24" s="273" t="s">
        <v>8</v>
      </c>
      <c r="H24" s="178">
        <v>30</v>
      </c>
      <c r="I24" s="279"/>
      <c r="J24" s="280">
        <v>3</v>
      </c>
      <c r="K24" s="281">
        <f t="shared" si="0"/>
        <v>0</v>
      </c>
    </row>
    <row r="25" spans="1:11" ht="31.5" customHeight="1" thickBot="1">
      <c r="A25" s="27">
        <v>10</v>
      </c>
      <c r="B25" s="418" t="s">
        <v>82</v>
      </c>
      <c r="C25" s="335"/>
      <c r="D25" s="335"/>
      <c r="E25" s="335"/>
      <c r="F25" s="488"/>
      <c r="G25" s="129" t="s">
        <v>45</v>
      </c>
      <c r="H25" s="130">
        <v>20</v>
      </c>
      <c r="I25" s="95"/>
      <c r="J25" s="131">
        <v>1</v>
      </c>
      <c r="K25" s="132">
        <f t="shared" si="0"/>
        <v>0</v>
      </c>
    </row>
    <row r="26" spans="1:11" ht="18.75" customHeight="1">
      <c r="A26" s="358">
        <v>11</v>
      </c>
      <c r="B26" s="388" t="s">
        <v>83</v>
      </c>
      <c r="C26" s="389"/>
      <c r="D26" s="465"/>
      <c r="E26" s="363" t="s">
        <v>42</v>
      </c>
      <c r="F26" s="467"/>
      <c r="G26" s="129" t="s">
        <v>8</v>
      </c>
      <c r="H26" s="133">
        <v>10</v>
      </c>
      <c r="I26" s="134"/>
      <c r="J26" s="96">
        <v>1</v>
      </c>
      <c r="K26" s="97">
        <f t="shared" si="0"/>
        <v>0</v>
      </c>
    </row>
    <row r="27" spans="1:11" ht="18" customHeight="1">
      <c r="A27" s="346"/>
      <c r="B27" s="340"/>
      <c r="C27" s="341"/>
      <c r="D27" s="466"/>
      <c r="E27" s="468" t="s">
        <v>10</v>
      </c>
      <c r="F27" s="469"/>
      <c r="G27" s="135" t="s">
        <v>8</v>
      </c>
      <c r="H27" s="115">
        <v>60</v>
      </c>
      <c r="I27" s="66"/>
      <c r="J27" s="136">
        <v>1</v>
      </c>
      <c r="K27" s="137">
        <f t="shared" si="0"/>
        <v>0</v>
      </c>
    </row>
    <row r="28" spans="1:11" ht="18" customHeight="1">
      <c r="A28" s="346"/>
      <c r="B28" s="340"/>
      <c r="C28" s="341"/>
      <c r="D28" s="466"/>
      <c r="E28" s="470" t="s">
        <v>11</v>
      </c>
      <c r="F28" s="470"/>
      <c r="G28" s="113" t="s">
        <v>8</v>
      </c>
      <c r="H28" s="115">
        <v>100</v>
      </c>
      <c r="I28" s="66"/>
      <c r="J28" s="70">
        <v>1</v>
      </c>
      <c r="K28" s="68">
        <f t="shared" si="0"/>
        <v>0</v>
      </c>
    </row>
    <row r="29" spans="1:11" ht="16.5" customHeight="1" thickBot="1">
      <c r="A29" s="359"/>
      <c r="B29" s="340"/>
      <c r="C29" s="341"/>
      <c r="D29" s="466"/>
      <c r="E29" s="471" t="s">
        <v>84</v>
      </c>
      <c r="F29" s="472"/>
      <c r="G29" s="119" t="s">
        <v>8</v>
      </c>
      <c r="H29" s="120">
        <v>100</v>
      </c>
      <c r="I29" s="72"/>
      <c r="J29" s="73">
        <v>1</v>
      </c>
      <c r="K29" s="74">
        <f t="shared" si="0"/>
        <v>0</v>
      </c>
    </row>
    <row r="30" spans="1:11" ht="41.25" customHeight="1">
      <c r="A30" s="358">
        <v>12</v>
      </c>
      <c r="B30" s="443" t="s">
        <v>85</v>
      </c>
      <c r="C30" s="444"/>
      <c r="D30" s="444"/>
      <c r="E30" s="449" t="s">
        <v>86</v>
      </c>
      <c r="F30" s="450"/>
      <c r="G30" s="141" t="s">
        <v>8</v>
      </c>
      <c r="H30" s="142">
        <v>27</v>
      </c>
      <c r="I30" s="143"/>
      <c r="J30" s="142">
        <v>1</v>
      </c>
      <c r="K30" s="144">
        <f t="shared" si="0"/>
        <v>0</v>
      </c>
    </row>
    <row r="31" spans="1:11" ht="40.5" customHeight="1">
      <c r="A31" s="346"/>
      <c r="B31" s="445"/>
      <c r="C31" s="446"/>
      <c r="D31" s="446"/>
      <c r="E31" s="451" t="s">
        <v>87</v>
      </c>
      <c r="F31" s="452"/>
      <c r="G31" s="138" t="s">
        <v>8</v>
      </c>
      <c r="H31" s="65">
        <v>3</v>
      </c>
      <c r="I31" s="139"/>
      <c r="J31" s="140">
        <v>1</v>
      </c>
      <c r="K31" s="68">
        <f t="shared" si="0"/>
        <v>0</v>
      </c>
    </row>
    <row r="32" spans="1:11" ht="26.25" customHeight="1" hidden="1" thickBot="1">
      <c r="A32" s="359"/>
      <c r="B32" s="447"/>
      <c r="C32" s="448"/>
      <c r="D32" s="448"/>
      <c r="E32" s="453"/>
      <c r="F32" s="454"/>
      <c r="G32" s="145"/>
      <c r="H32" s="146"/>
      <c r="I32" s="147"/>
      <c r="J32" s="148"/>
      <c r="K32" s="149"/>
    </row>
    <row r="33" spans="1:11" ht="15">
      <c r="A33" s="455" t="s">
        <v>17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7"/>
    </row>
    <row r="34" spans="1:11" ht="9" customHeight="1" thickBot="1">
      <c r="A34" s="455"/>
      <c r="B34" s="456"/>
      <c r="C34" s="456"/>
      <c r="D34" s="456"/>
      <c r="E34" s="456"/>
      <c r="F34" s="456"/>
      <c r="G34" s="456"/>
      <c r="H34" s="456"/>
      <c r="I34" s="456"/>
      <c r="J34" s="456"/>
      <c r="K34" s="457"/>
    </row>
    <row r="35" spans="1:11" ht="21" customHeight="1" thickBot="1">
      <c r="A35" s="27">
        <v>13</v>
      </c>
      <c r="B35" s="458" t="s">
        <v>88</v>
      </c>
      <c r="C35" s="459"/>
      <c r="D35" s="459"/>
      <c r="E35" s="459"/>
      <c r="F35" s="459"/>
      <c r="G35" s="150" t="s">
        <v>8</v>
      </c>
      <c r="H35" s="151">
        <v>227</v>
      </c>
      <c r="I35" s="152"/>
      <c r="J35" s="55">
        <v>6</v>
      </c>
      <c r="K35" s="153">
        <f>H35*I35*J35</f>
        <v>0</v>
      </c>
    </row>
    <row r="36" spans="1:11" ht="24" customHeight="1" thickBot="1">
      <c r="A36" s="455" t="s">
        <v>18</v>
      </c>
      <c r="B36" s="456"/>
      <c r="C36" s="456"/>
      <c r="D36" s="456"/>
      <c r="E36" s="456"/>
      <c r="F36" s="456"/>
      <c r="G36" s="456"/>
      <c r="H36" s="456"/>
      <c r="I36" s="456"/>
      <c r="J36" s="456"/>
      <c r="K36" s="457"/>
    </row>
    <row r="37" spans="1:11" ht="24.75" customHeight="1">
      <c r="A37" s="94">
        <v>14</v>
      </c>
      <c r="B37" s="460" t="s">
        <v>89</v>
      </c>
      <c r="C37" s="461"/>
      <c r="D37" s="461"/>
      <c r="E37" s="461"/>
      <c r="F37" s="461"/>
      <c r="G37" s="129" t="s">
        <v>46</v>
      </c>
      <c r="H37" s="157">
        <v>2078</v>
      </c>
      <c r="I37" s="95"/>
      <c r="J37" s="157">
        <v>7</v>
      </c>
      <c r="K37" s="76">
        <f>H37*I37*J37</f>
        <v>0</v>
      </c>
    </row>
    <row r="38" spans="1:11" ht="27" customHeight="1">
      <c r="A38" s="301"/>
      <c r="B38" s="478"/>
      <c r="C38" s="479"/>
      <c r="D38" s="479"/>
      <c r="E38" s="479"/>
      <c r="F38" s="480"/>
      <c r="G38" s="302"/>
      <c r="H38" s="303"/>
      <c r="I38" s="304"/>
      <c r="J38" s="303"/>
      <c r="K38" s="305"/>
    </row>
    <row r="39" spans="1:11" ht="20.25" customHeight="1" thickBot="1">
      <c r="A39" s="462" t="s">
        <v>19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4"/>
    </row>
    <row r="40" spans="1:11" ht="27" customHeight="1" thickBot="1">
      <c r="A40" s="94">
        <v>16</v>
      </c>
      <c r="B40" s="441" t="s">
        <v>90</v>
      </c>
      <c r="C40" s="442"/>
      <c r="D40" s="442"/>
      <c r="E40" s="442"/>
      <c r="F40" s="442"/>
      <c r="G40" s="154" t="s">
        <v>14</v>
      </c>
      <c r="H40" s="155">
        <v>7.1</v>
      </c>
      <c r="I40" s="156"/>
      <c r="J40" s="157">
        <v>6</v>
      </c>
      <c r="K40" s="76">
        <f>H40*I40*J40</f>
        <v>0</v>
      </c>
    </row>
    <row r="41" spans="1:11" ht="27" customHeight="1" thickBot="1">
      <c r="A41" s="94">
        <v>17</v>
      </c>
      <c r="B41" s="430" t="s">
        <v>131</v>
      </c>
      <c r="C41" s="431"/>
      <c r="D41" s="431"/>
      <c r="E41" s="431"/>
      <c r="F41" s="432"/>
      <c r="G41" s="154" t="s">
        <v>132</v>
      </c>
      <c r="H41" s="155">
        <v>2</v>
      </c>
      <c r="I41" s="156"/>
      <c r="J41" s="157">
        <v>6</v>
      </c>
      <c r="K41" s="76">
        <f>H41*I41*J41</f>
        <v>0</v>
      </c>
    </row>
    <row r="42" spans="1:11" ht="25.5" customHeight="1" thickBot="1">
      <c r="A42" s="27">
        <v>18</v>
      </c>
      <c r="B42" s="433" t="s">
        <v>91</v>
      </c>
      <c r="C42" s="434"/>
      <c r="D42" s="434"/>
      <c r="E42" s="434"/>
      <c r="F42" s="434"/>
      <c r="G42" s="150" t="s">
        <v>46</v>
      </c>
      <c r="H42" s="55">
        <v>44179</v>
      </c>
      <c r="I42" s="152"/>
      <c r="J42" s="127">
        <v>1</v>
      </c>
      <c r="K42" s="62">
        <f>H42*I42*J42</f>
        <v>0</v>
      </c>
    </row>
    <row r="43" spans="1:11" ht="31.5" customHeight="1" thickBot="1">
      <c r="A43" s="15">
        <v>19</v>
      </c>
      <c r="B43" s="435" t="s">
        <v>92</v>
      </c>
      <c r="C43" s="436"/>
      <c r="D43" s="436"/>
      <c r="E43" s="436"/>
      <c r="F43" s="436"/>
      <c r="G43" s="158" t="s">
        <v>8</v>
      </c>
      <c r="H43" s="159">
        <v>13</v>
      </c>
      <c r="I43" s="160"/>
      <c r="J43" s="161">
        <v>6</v>
      </c>
      <c r="K43" s="162">
        <f>H43*I43*J43</f>
        <v>0</v>
      </c>
    </row>
    <row r="44" spans="1:11" ht="28.5" customHeight="1" thickBot="1">
      <c r="A44" s="27">
        <v>20</v>
      </c>
      <c r="B44" s="433" t="s">
        <v>93</v>
      </c>
      <c r="C44" s="434"/>
      <c r="D44" s="434"/>
      <c r="E44" s="434"/>
      <c r="F44" s="434"/>
      <c r="G44" s="150" t="s">
        <v>14</v>
      </c>
      <c r="H44" s="163">
        <v>7.1</v>
      </c>
      <c r="I44" s="152"/>
      <c r="J44" s="164">
        <v>6</v>
      </c>
      <c r="K44" s="62">
        <f>H44*I44*J44</f>
        <v>0</v>
      </c>
    </row>
    <row r="45" spans="1:11" ht="15.75" thickBot="1">
      <c r="A45" s="437" t="s">
        <v>25</v>
      </c>
      <c r="B45" s="438"/>
      <c r="C45" s="438"/>
      <c r="D45" s="438"/>
      <c r="E45" s="438"/>
      <c r="F45" s="438"/>
      <c r="G45" s="438"/>
      <c r="H45" s="438"/>
      <c r="I45" s="438"/>
      <c r="J45" s="438"/>
      <c r="K45" s="165">
        <f>SUM(K5:K44)</f>
        <v>0</v>
      </c>
    </row>
    <row r="46" spans="1:11" ht="16.5" thickTop="1">
      <c r="A46" s="166"/>
      <c r="B46" s="167"/>
      <c r="C46" s="167"/>
      <c r="D46" s="439"/>
      <c r="E46" s="439"/>
      <c r="F46" s="439"/>
      <c r="G46" s="166"/>
      <c r="H46" s="166"/>
      <c r="I46" s="440" t="s">
        <v>101</v>
      </c>
      <c r="J46" s="440"/>
      <c r="K46" s="168">
        <f>K45/6</f>
        <v>0</v>
      </c>
    </row>
    <row r="47" spans="10:11" ht="16.5">
      <c r="J47" s="2"/>
      <c r="K47" s="77"/>
    </row>
    <row r="48" spans="10:11" ht="15">
      <c r="J48" s="2"/>
      <c r="K48" s="78"/>
    </row>
    <row r="49" spans="10:11" ht="15">
      <c r="J49" s="2"/>
      <c r="K49" s="78"/>
    </row>
    <row r="50" spans="10:11" ht="15">
      <c r="J50" s="2"/>
      <c r="K50" s="78"/>
    </row>
    <row r="51" spans="10:11" ht="15">
      <c r="J51" s="2"/>
      <c r="K51" s="78"/>
    </row>
    <row r="52" spans="10:11" ht="15">
      <c r="J52" s="2"/>
      <c r="K52" s="78"/>
    </row>
    <row r="53" spans="10:11" ht="15">
      <c r="J53" s="2"/>
      <c r="K53" s="78"/>
    </row>
  </sheetData>
  <sheetProtection/>
  <mergeCells count="62">
    <mergeCell ref="J2:J3"/>
    <mergeCell ref="A4:K4"/>
    <mergeCell ref="B5:F5"/>
    <mergeCell ref="A6:K6"/>
    <mergeCell ref="B7:F7"/>
    <mergeCell ref="B9:F9"/>
    <mergeCell ref="A1:K1"/>
    <mergeCell ref="A2:A3"/>
    <mergeCell ref="B2:F3"/>
    <mergeCell ref="G2:G3"/>
    <mergeCell ref="H2:H3"/>
    <mergeCell ref="A10:A11"/>
    <mergeCell ref="B10:F11"/>
    <mergeCell ref="G10:G11"/>
    <mergeCell ref="H10:H11"/>
    <mergeCell ref="I10:I11"/>
    <mergeCell ref="J10:J11"/>
    <mergeCell ref="K10:K11"/>
    <mergeCell ref="B12:F12"/>
    <mergeCell ref="B13:F13"/>
    <mergeCell ref="A14:A20"/>
    <mergeCell ref="B14:D20"/>
    <mergeCell ref="E14:F14"/>
    <mergeCell ref="E15:F15"/>
    <mergeCell ref="E16:F16"/>
    <mergeCell ref="E17:F17"/>
    <mergeCell ref="E19:F19"/>
    <mergeCell ref="E20:F20"/>
    <mergeCell ref="B21:D21"/>
    <mergeCell ref="E21:F21"/>
    <mergeCell ref="B25:F25"/>
    <mergeCell ref="E18:F18"/>
    <mergeCell ref="A22:A24"/>
    <mergeCell ref="B22:D24"/>
    <mergeCell ref="E22:F22"/>
    <mergeCell ref="E23:F23"/>
    <mergeCell ref="E24:F24"/>
    <mergeCell ref="B38:F38"/>
    <mergeCell ref="A39:K39"/>
    <mergeCell ref="A26:A29"/>
    <mergeCell ref="B26:D29"/>
    <mergeCell ref="E26:F26"/>
    <mergeCell ref="E27:F27"/>
    <mergeCell ref="E28:F28"/>
    <mergeCell ref="E29:F29"/>
    <mergeCell ref="B40:F40"/>
    <mergeCell ref="A30:A32"/>
    <mergeCell ref="B30:D32"/>
    <mergeCell ref="E30:F30"/>
    <mergeCell ref="E31:F31"/>
    <mergeCell ref="E32:F32"/>
    <mergeCell ref="A33:K34"/>
    <mergeCell ref="B35:F35"/>
    <mergeCell ref="A36:K36"/>
    <mergeCell ref="B37:F37"/>
    <mergeCell ref="B41:F41"/>
    <mergeCell ref="B42:F42"/>
    <mergeCell ref="B43:F43"/>
    <mergeCell ref="B44:F44"/>
    <mergeCell ref="A45:J45"/>
    <mergeCell ref="D46:F46"/>
    <mergeCell ref="I46:J46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120" zoomScaleNormal="120" zoomScalePageLayoutView="0" workbookViewId="0" topLeftCell="A1">
      <selection activeCell="N5" sqref="N5"/>
    </sheetView>
  </sheetViews>
  <sheetFormatPr defaultColWidth="9.140625" defaultRowHeight="15"/>
  <cols>
    <col min="4" max="4" width="0.71875" style="0" customWidth="1"/>
    <col min="6" max="6" width="22.140625" style="0" customWidth="1"/>
    <col min="7" max="7" width="6.7109375" style="0" customWidth="1"/>
    <col min="8" max="8" width="7.28125" style="0" customWidth="1"/>
    <col min="9" max="9" width="8.140625" style="0" customWidth="1"/>
    <col min="10" max="10" width="6.7109375" style="0" customWidth="1"/>
    <col min="11" max="11" width="14.28125" style="0" customWidth="1"/>
  </cols>
  <sheetData>
    <row r="1" spans="1:11" ht="51.75" customHeight="1" thickBot="1">
      <c r="A1" s="371" t="s">
        <v>159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40.5">
      <c r="A2" s="358" t="s">
        <v>0</v>
      </c>
      <c r="B2" s="501" t="s">
        <v>1</v>
      </c>
      <c r="C2" s="502"/>
      <c r="D2" s="502"/>
      <c r="E2" s="502"/>
      <c r="F2" s="503"/>
      <c r="G2" s="507" t="s">
        <v>2</v>
      </c>
      <c r="H2" s="358" t="s">
        <v>3</v>
      </c>
      <c r="I2" s="185" t="s">
        <v>4</v>
      </c>
      <c r="J2" s="515" t="s">
        <v>6</v>
      </c>
      <c r="K2" s="254" t="s">
        <v>7</v>
      </c>
    </row>
    <row r="3" spans="1:11" ht="15.75" thickBot="1">
      <c r="A3" s="359"/>
      <c r="B3" s="504"/>
      <c r="C3" s="505"/>
      <c r="D3" s="505"/>
      <c r="E3" s="505"/>
      <c r="F3" s="506"/>
      <c r="G3" s="508"/>
      <c r="H3" s="359"/>
      <c r="I3" s="255" t="s">
        <v>5</v>
      </c>
      <c r="J3" s="516"/>
      <c r="K3" s="256" t="s">
        <v>5</v>
      </c>
    </row>
    <row r="4" spans="1:11" ht="21.75" customHeight="1" thickBot="1">
      <c r="A4" s="517" t="s">
        <v>15</v>
      </c>
      <c r="B4" s="518"/>
      <c r="C4" s="518"/>
      <c r="D4" s="518"/>
      <c r="E4" s="518"/>
      <c r="F4" s="518"/>
      <c r="G4" s="518"/>
      <c r="H4" s="518"/>
      <c r="I4" s="518"/>
      <c r="J4" s="518"/>
      <c r="K4" s="519"/>
    </row>
    <row r="5" spans="1:11" ht="28.5" customHeight="1" thickBot="1">
      <c r="A5" s="7">
        <v>1</v>
      </c>
      <c r="B5" s="520" t="s">
        <v>68</v>
      </c>
      <c r="C5" s="521"/>
      <c r="D5" s="521"/>
      <c r="E5" s="521"/>
      <c r="F5" s="521"/>
      <c r="G5" s="90" t="s">
        <v>46</v>
      </c>
      <c r="H5" s="55">
        <v>78950</v>
      </c>
      <c r="I5" s="92"/>
      <c r="J5" s="93">
        <v>4</v>
      </c>
      <c r="K5" s="56">
        <f>H5*I5*J5</f>
        <v>0</v>
      </c>
    </row>
    <row r="6" spans="1:11" ht="19.5" customHeight="1">
      <c r="A6" s="358">
        <v>2</v>
      </c>
      <c r="B6" s="528" t="s">
        <v>94</v>
      </c>
      <c r="C6" s="529"/>
      <c r="D6" s="529"/>
      <c r="E6" s="529"/>
      <c r="F6" s="529"/>
      <c r="G6" s="532" t="s">
        <v>46</v>
      </c>
      <c r="H6" s="534">
        <v>12200</v>
      </c>
      <c r="I6" s="536"/>
      <c r="J6" s="534">
        <v>1</v>
      </c>
      <c r="K6" s="539">
        <f>H6*I6*J6</f>
        <v>0</v>
      </c>
    </row>
    <row r="7" spans="1:11" ht="33" customHeight="1" thickBot="1">
      <c r="A7" s="527"/>
      <c r="B7" s="530"/>
      <c r="C7" s="531"/>
      <c r="D7" s="531"/>
      <c r="E7" s="531"/>
      <c r="F7" s="531"/>
      <c r="G7" s="533"/>
      <c r="H7" s="535"/>
      <c r="I7" s="537"/>
      <c r="J7" s="538"/>
      <c r="K7" s="540"/>
    </row>
    <row r="8" spans="1:11" ht="43.5" customHeight="1" thickBot="1">
      <c r="A8" s="7">
        <v>3</v>
      </c>
      <c r="B8" s="541" t="s">
        <v>95</v>
      </c>
      <c r="C8" s="542"/>
      <c r="D8" s="542"/>
      <c r="E8" s="542"/>
      <c r="F8" s="433"/>
      <c r="G8" s="90" t="s">
        <v>46</v>
      </c>
      <c r="H8" s="55">
        <v>16000</v>
      </c>
      <c r="I8" s="92"/>
      <c r="J8" s="55">
        <v>1</v>
      </c>
      <c r="K8" s="169">
        <f>H8*I8*J8</f>
        <v>0</v>
      </c>
    </row>
    <row r="9" spans="1:11" ht="21" customHeight="1" thickBot="1">
      <c r="A9" s="522" t="s">
        <v>69</v>
      </c>
      <c r="B9" s="523"/>
      <c r="C9" s="523"/>
      <c r="D9" s="523"/>
      <c r="E9" s="523"/>
      <c r="F9" s="523"/>
      <c r="G9" s="523"/>
      <c r="H9" s="523"/>
      <c r="I9" s="523"/>
      <c r="J9" s="523"/>
      <c r="K9" s="524"/>
    </row>
    <row r="10" spans="1:11" ht="22.5" customHeight="1" thickBot="1">
      <c r="A10" s="98">
        <v>4</v>
      </c>
      <c r="B10" s="525" t="s">
        <v>70</v>
      </c>
      <c r="C10" s="526"/>
      <c r="D10" s="526"/>
      <c r="E10" s="526"/>
      <c r="F10" s="526"/>
      <c r="G10" s="99" t="s">
        <v>46</v>
      </c>
      <c r="H10" s="174">
        <v>130085</v>
      </c>
      <c r="I10" s="51"/>
      <c r="J10" s="52">
        <v>6</v>
      </c>
      <c r="K10" s="53">
        <f>H10*I10*J10</f>
        <v>0</v>
      </c>
    </row>
    <row r="11" spans="1:11" ht="8.25" customHeight="1" hidden="1" thickBot="1">
      <c r="A11" s="83"/>
      <c r="B11" s="84"/>
      <c r="C11" s="84"/>
      <c r="D11" s="84"/>
      <c r="E11" s="84"/>
      <c r="F11" s="84"/>
      <c r="G11" s="85"/>
      <c r="H11" s="170"/>
      <c r="I11" s="87"/>
      <c r="J11" s="88"/>
      <c r="K11" s="89"/>
    </row>
    <row r="12" spans="1:11" ht="27" customHeight="1" thickBot="1">
      <c r="A12" s="27">
        <v>5</v>
      </c>
      <c r="B12" s="520" t="s">
        <v>71</v>
      </c>
      <c r="C12" s="521"/>
      <c r="D12" s="521"/>
      <c r="E12" s="521"/>
      <c r="F12" s="521"/>
      <c r="G12" s="101" t="s">
        <v>72</v>
      </c>
      <c r="H12" s="175">
        <v>15</v>
      </c>
      <c r="I12" s="54"/>
      <c r="J12" s="55">
        <v>1</v>
      </c>
      <c r="K12" s="56">
        <f>H12*I12*J12</f>
        <v>0</v>
      </c>
    </row>
    <row r="13" spans="1:11" ht="15">
      <c r="A13" s="346">
        <v>6</v>
      </c>
      <c r="B13" s="355" t="s">
        <v>96</v>
      </c>
      <c r="C13" s="356"/>
      <c r="D13" s="356"/>
      <c r="E13" s="356"/>
      <c r="F13" s="356"/>
      <c r="G13" s="509" t="s">
        <v>8</v>
      </c>
      <c r="H13" s="543">
        <v>20</v>
      </c>
      <c r="I13" s="513"/>
      <c r="J13" s="489">
        <v>1</v>
      </c>
      <c r="K13" s="491">
        <f>H13*I13*J13</f>
        <v>0</v>
      </c>
    </row>
    <row r="14" spans="1:11" ht="15.75" thickBot="1">
      <c r="A14" s="359"/>
      <c r="B14" s="366"/>
      <c r="C14" s="367"/>
      <c r="D14" s="367"/>
      <c r="E14" s="367"/>
      <c r="F14" s="367"/>
      <c r="G14" s="510"/>
      <c r="H14" s="544"/>
      <c r="I14" s="514"/>
      <c r="J14" s="490"/>
      <c r="K14" s="492"/>
    </row>
    <row r="15" spans="1:11" ht="27" customHeight="1" thickBot="1">
      <c r="A15" s="7">
        <v>7</v>
      </c>
      <c r="B15" s="403" t="s">
        <v>74</v>
      </c>
      <c r="C15" s="404"/>
      <c r="D15" s="404"/>
      <c r="E15" s="404"/>
      <c r="F15" s="404"/>
      <c r="G15" s="103" t="s">
        <v>46</v>
      </c>
      <c r="H15" s="176">
        <v>30</v>
      </c>
      <c r="I15" s="57"/>
      <c r="J15" s="58">
        <v>1</v>
      </c>
      <c r="K15" s="59">
        <f aca="true" t="shared" si="0" ref="K15:K33">H15*I15*J15</f>
        <v>0</v>
      </c>
    </row>
    <row r="16" spans="1:11" ht="30" customHeight="1" thickBot="1">
      <c r="A16" s="27">
        <v>8</v>
      </c>
      <c r="B16" s="403" t="s">
        <v>75</v>
      </c>
      <c r="C16" s="404"/>
      <c r="D16" s="404"/>
      <c r="E16" s="404"/>
      <c r="F16" s="404"/>
      <c r="G16" s="105" t="s">
        <v>8</v>
      </c>
      <c r="H16" s="61">
        <v>10</v>
      </c>
      <c r="I16" s="60"/>
      <c r="J16" s="61">
        <v>1</v>
      </c>
      <c r="K16" s="62">
        <f t="shared" si="0"/>
        <v>0</v>
      </c>
    </row>
    <row r="17" spans="1:11" ht="16.5" customHeight="1">
      <c r="A17" s="358">
        <v>9</v>
      </c>
      <c r="B17" s="493" t="s">
        <v>22</v>
      </c>
      <c r="C17" s="494"/>
      <c r="D17" s="545"/>
      <c r="E17" s="470"/>
      <c r="F17" s="546"/>
      <c r="G17" s="106"/>
      <c r="H17" s="123"/>
      <c r="I17" s="243"/>
      <c r="J17" s="64"/>
      <c r="K17" s="244"/>
    </row>
    <row r="18" spans="1:11" ht="16.5" customHeight="1">
      <c r="A18" s="346"/>
      <c r="B18" s="495"/>
      <c r="C18" s="496"/>
      <c r="D18" s="496"/>
      <c r="E18" s="547" t="s">
        <v>155</v>
      </c>
      <c r="F18" s="548"/>
      <c r="G18" s="286" t="s">
        <v>8</v>
      </c>
      <c r="H18" s="107">
        <v>2000</v>
      </c>
      <c r="I18" s="63"/>
      <c r="J18" s="287">
        <v>1</v>
      </c>
      <c r="K18" s="288">
        <f t="shared" si="0"/>
        <v>0</v>
      </c>
    </row>
    <row r="19" spans="1:11" ht="15">
      <c r="A19" s="346"/>
      <c r="B19" s="495"/>
      <c r="C19" s="496"/>
      <c r="D19" s="497"/>
      <c r="E19" s="477" t="s">
        <v>28</v>
      </c>
      <c r="F19" s="477"/>
      <c r="G19" s="284" t="s">
        <v>8</v>
      </c>
      <c r="H19" s="245">
        <v>30065</v>
      </c>
      <c r="I19" s="285"/>
      <c r="J19" s="245">
        <v>1</v>
      </c>
      <c r="K19" s="247">
        <f t="shared" si="0"/>
        <v>0</v>
      </c>
    </row>
    <row r="20" spans="1:11" ht="15">
      <c r="A20" s="346"/>
      <c r="B20" s="495"/>
      <c r="C20" s="496"/>
      <c r="D20" s="497"/>
      <c r="E20" s="468" t="s">
        <v>26</v>
      </c>
      <c r="F20" s="468"/>
      <c r="G20" s="113" t="s">
        <v>8</v>
      </c>
      <c r="H20" s="177">
        <v>3000</v>
      </c>
      <c r="I20" s="66"/>
      <c r="J20" s="67">
        <v>1</v>
      </c>
      <c r="K20" s="68">
        <f t="shared" si="0"/>
        <v>0</v>
      </c>
    </row>
    <row r="21" spans="1:11" ht="16.5">
      <c r="A21" s="346"/>
      <c r="B21" s="495"/>
      <c r="C21" s="496"/>
      <c r="D21" s="497"/>
      <c r="E21" s="470" t="s">
        <v>76</v>
      </c>
      <c r="F21" s="470"/>
      <c r="G21" s="118" t="s">
        <v>44</v>
      </c>
      <c r="H21" s="177">
        <v>100</v>
      </c>
      <c r="I21" s="69"/>
      <c r="J21" s="70">
        <v>1</v>
      </c>
      <c r="K21" s="71">
        <f t="shared" si="0"/>
        <v>0</v>
      </c>
    </row>
    <row r="22" spans="1:11" ht="16.5">
      <c r="A22" s="346"/>
      <c r="B22" s="495"/>
      <c r="C22" s="496"/>
      <c r="D22" s="497"/>
      <c r="E22" s="471" t="s">
        <v>77</v>
      </c>
      <c r="F22" s="472"/>
      <c r="G22" s="119" t="s">
        <v>44</v>
      </c>
      <c r="H22" s="179">
        <v>9</v>
      </c>
      <c r="I22" s="72"/>
      <c r="J22" s="73">
        <v>1</v>
      </c>
      <c r="K22" s="74">
        <f t="shared" si="0"/>
        <v>0</v>
      </c>
    </row>
    <row r="23" spans="1:11" ht="17.25" customHeight="1">
      <c r="A23" s="346"/>
      <c r="B23" s="495"/>
      <c r="C23" s="496"/>
      <c r="D23" s="497"/>
      <c r="E23" s="481" t="s">
        <v>78</v>
      </c>
      <c r="F23" s="482"/>
      <c r="G23" s="113" t="s">
        <v>44</v>
      </c>
      <c r="H23" s="177">
        <v>100</v>
      </c>
      <c r="I23" s="121"/>
      <c r="J23" s="70">
        <v>1</v>
      </c>
      <c r="K23" s="122">
        <f t="shared" si="0"/>
        <v>0</v>
      </c>
    </row>
    <row r="24" spans="1:11" ht="29.25" customHeight="1" thickBot="1">
      <c r="A24" s="346"/>
      <c r="B24" s="498"/>
      <c r="C24" s="410"/>
      <c r="D24" s="499"/>
      <c r="E24" s="483" t="s">
        <v>79</v>
      </c>
      <c r="F24" s="484"/>
      <c r="G24" s="119" t="s">
        <v>12</v>
      </c>
      <c r="H24" s="180">
        <v>100</v>
      </c>
      <c r="I24" s="72"/>
      <c r="J24" s="124">
        <v>1</v>
      </c>
      <c r="K24" s="74">
        <f t="shared" si="0"/>
        <v>0</v>
      </c>
    </row>
    <row r="25" spans="1:11" ht="29.25" customHeight="1" thickBot="1">
      <c r="A25" s="27">
        <v>10</v>
      </c>
      <c r="B25" s="335" t="s">
        <v>20</v>
      </c>
      <c r="C25" s="335"/>
      <c r="D25" s="485"/>
      <c r="E25" s="486" t="s">
        <v>154</v>
      </c>
      <c r="F25" s="487"/>
      <c r="G25" s="105" t="s">
        <v>8</v>
      </c>
      <c r="H25" s="127">
        <v>2000</v>
      </c>
      <c r="I25" s="60"/>
      <c r="J25" s="127">
        <v>1</v>
      </c>
      <c r="K25" s="128">
        <f t="shared" si="0"/>
        <v>0</v>
      </c>
    </row>
    <row r="26" spans="1:11" ht="19.5" customHeight="1" thickBot="1">
      <c r="A26" s="125">
        <v>11</v>
      </c>
      <c r="B26" s="418" t="s">
        <v>20</v>
      </c>
      <c r="C26" s="335"/>
      <c r="D26" s="485"/>
      <c r="E26" s="486" t="s">
        <v>80</v>
      </c>
      <c r="F26" s="487"/>
      <c r="G26" s="105" t="s">
        <v>8</v>
      </c>
      <c r="H26" s="127">
        <v>33065</v>
      </c>
      <c r="I26" s="60"/>
      <c r="J26" s="127">
        <v>1</v>
      </c>
      <c r="K26" s="128">
        <f t="shared" si="0"/>
        <v>0</v>
      </c>
    </row>
    <row r="27" spans="1:11" ht="17.25" customHeight="1">
      <c r="A27" s="358">
        <v>12</v>
      </c>
      <c r="B27" s="473" t="s">
        <v>81</v>
      </c>
      <c r="C27" s="474"/>
      <c r="D27" s="475"/>
      <c r="E27" s="470"/>
      <c r="F27" s="470"/>
      <c r="G27" s="273"/>
      <c r="H27" s="289"/>
      <c r="I27" s="279"/>
      <c r="J27" s="280"/>
      <c r="K27" s="281"/>
    </row>
    <row r="28" spans="1:11" ht="17.25" customHeight="1">
      <c r="A28" s="346"/>
      <c r="B28" s="473"/>
      <c r="C28" s="474"/>
      <c r="D28" s="474"/>
      <c r="E28" s="476" t="s">
        <v>28</v>
      </c>
      <c r="F28" s="477"/>
      <c r="G28" s="118" t="s">
        <v>8</v>
      </c>
      <c r="H28" s="140">
        <v>30065</v>
      </c>
      <c r="I28" s="291"/>
      <c r="J28" s="292">
        <v>6</v>
      </c>
      <c r="K28" s="283">
        <f t="shared" si="0"/>
        <v>0</v>
      </c>
    </row>
    <row r="29" spans="1:11" ht="20.25" customHeight="1" thickBot="1">
      <c r="A29" s="359"/>
      <c r="B29" s="473"/>
      <c r="C29" s="474"/>
      <c r="D29" s="475"/>
      <c r="E29" s="470" t="s">
        <v>26</v>
      </c>
      <c r="F29" s="470"/>
      <c r="G29" s="273" t="s">
        <v>8</v>
      </c>
      <c r="H29" s="290">
        <v>3000</v>
      </c>
      <c r="I29" s="279"/>
      <c r="J29" s="280">
        <v>3</v>
      </c>
      <c r="K29" s="281">
        <f t="shared" si="0"/>
        <v>0</v>
      </c>
    </row>
    <row r="30" spans="1:11" ht="18" customHeight="1">
      <c r="A30" s="358">
        <v>13</v>
      </c>
      <c r="B30" s="388" t="s">
        <v>83</v>
      </c>
      <c r="C30" s="389"/>
      <c r="D30" s="465"/>
      <c r="E30" s="549" t="s">
        <v>42</v>
      </c>
      <c r="F30" s="550"/>
      <c r="G30" s="129" t="s">
        <v>8</v>
      </c>
      <c r="H30" s="181">
        <v>15</v>
      </c>
      <c r="I30" s="134"/>
      <c r="J30" s="96">
        <v>3</v>
      </c>
      <c r="K30" s="97">
        <f t="shared" si="0"/>
        <v>0</v>
      </c>
    </row>
    <row r="31" spans="1:11" ht="27.75" customHeight="1" thickBot="1">
      <c r="A31" s="359"/>
      <c r="B31" s="340"/>
      <c r="C31" s="341"/>
      <c r="D31" s="466"/>
      <c r="E31" s="468" t="s">
        <v>10</v>
      </c>
      <c r="F31" s="469"/>
      <c r="G31" s="135" t="s">
        <v>8</v>
      </c>
      <c r="H31" s="177">
        <v>20</v>
      </c>
      <c r="I31" s="66"/>
      <c r="J31" s="136">
        <v>3</v>
      </c>
      <c r="K31" s="137">
        <f t="shared" si="0"/>
        <v>0</v>
      </c>
    </row>
    <row r="32" spans="1:11" ht="17.25" customHeight="1">
      <c r="A32" s="358">
        <v>14</v>
      </c>
      <c r="B32" s="443" t="s">
        <v>102</v>
      </c>
      <c r="C32" s="444"/>
      <c r="D32" s="444"/>
      <c r="E32" s="449" t="s">
        <v>86</v>
      </c>
      <c r="F32" s="450"/>
      <c r="G32" s="141" t="s">
        <v>8</v>
      </c>
      <c r="H32" s="142">
        <v>161</v>
      </c>
      <c r="I32" s="143"/>
      <c r="J32" s="142">
        <v>1</v>
      </c>
      <c r="K32" s="144">
        <f t="shared" si="0"/>
        <v>0</v>
      </c>
    </row>
    <row r="33" spans="1:11" ht="26.25" customHeight="1">
      <c r="A33" s="346"/>
      <c r="B33" s="445"/>
      <c r="C33" s="446"/>
      <c r="D33" s="446"/>
      <c r="E33" s="451" t="s">
        <v>87</v>
      </c>
      <c r="F33" s="452"/>
      <c r="G33" s="138" t="s">
        <v>8</v>
      </c>
      <c r="H33" s="65">
        <v>17</v>
      </c>
      <c r="I33" s="139"/>
      <c r="J33" s="140">
        <v>1</v>
      </c>
      <c r="K33" s="68">
        <f t="shared" si="0"/>
        <v>0</v>
      </c>
    </row>
    <row r="34" spans="1:11" ht="15">
      <c r="A34" s="455" t="s">
        <v>17</v>
      </c>
      <c r="B34" s="456"/>
      <c r="C34" s="456"/>
      <c r="D34" s="456"/>
      <c r="E34" s="456"/>
      <c r="F34" s="456"/>
      <c r="G34" s="456"/>
      <c r="H34" s="456"/>
      <c r="I34" s="456"/>
      <c r="J34" s="456"/>
      <c r="K34" s="457"/>
    </row>
    <row r="35" spans="1:11" ht="8.25" customHeight="1" thickBot="1">
      <c r="A35" s="455"/>
      <c r="B35" s="456"/>
      <c r="C35" s="456"/>
      <c r="D35" s="456"/>
      <c r="E35" s="456"/>
      <c r="F35" s="456"/>
      <c r="G35" s="456"/>
      <c r="H35" s="456"/>
      <c r="I35" s="456"/>
      <c r="J35" s="456"/>
      <c r="K35" s="457"/>
    </row>
    <row r="36" spans="1:11" ht="27" customHeight="1" thickBot="1">
      <c r="A36" s="27">
        <v>15</v>
      </c>
      <c r="B36" s="458" t="s">
        <v>97</v>
      </c>
      <c r="C36" s="459"/>
      <c r="D36" s="459"/>
      <c r="E36" s="459"/>
      <c r="F36" s="459"/>
      <c r="G36" s="150" t="s">
        <v>8</v>
      </c>
      <c r="H36" s="183">
        <v>161</v>
      </c>
      <c r="I36" s="152"/>
      <c r="J36" s="55">
        <v>6</v>
      </c>
      <c r="K36" s="153">
        <f>H36*I36*J36</f>
        <v>0</v>
      </c>
    </row>
    <row r="37" spans="1:11" ht="27.75" customHeight="1" thickBot="1">
      <c r="A37" s="27">
        <v>16</v>
      </c>
      <c r="B37" s="551" t="s">
        <v>98</v>
      </c>
      <c r="C37" s="552"/>
      <c r="D37" s="552"/>
      <c r="E37" s="552"/>
      <c r="F37" s="552"/>
      <c r="G37" s="105" t="s">
        <v>8</v>
      </c>
      <c r="H37" s="182">
        <v>5</v>
      </c>
      <c r="I37" s="60"/>
      <c r="J37" s="127">
        <v>1</v>
      </c>
      <c r="K37" s="62">
        <f>H37*I37*J37</f>
        <v>0</v>
      </c>
    </row>
    <row r="38" spans="1:11" ht="24" customHeight="1" thickBot="1">
      <c r="A38" s="553" t="s">
        <v>99</v>
      </c>
      <c r="B38" s="456"/>
      <c r="C38" s="456"/>
      <c r="D38" s="456"/>
      <c r="E38" s="456"/>
      <c r="F38" s="456"/>
      <c r="G38" s="456"/>
      <c r="H38" s="456"/>
      <c r="I38" s="456"/>
      <c r="J38" s="456"/>
      <c r="K38" s="554"/>
    </row>
    <row r="39" spans="1:11" ht="22.5" customHeight="1" thickBot="1">
      <c r="A39" s="27">
        <v>17</v>
      </c>
      <c r="B39" s="551" t="s">
        <v>100</v>
      </c>
      <c r="C39" s="552"/>
      <c r="D39" s="552"/>
      <c r="E39" s="552"/>
      <c r="F39" s="552"/>
      <c r="G39" s="105" t="s">
        <v>8</v>
      </c>
      <c r="H39" s="182">
        <v>1</v>
      </c>
      <c r="I39" s="60"/>
      <c r="J39" s="127">
        <v>6</v>
      </c>
      <c r="K39" s="75">
        <f>H39*I39*J39</f>
        <v>0</v>
      </c>
    </row>
    <row r="40" spans="1:11" ht="23.25" customHeight="1" thickBot="1">
      <c r="A40" s="455" t="s">
        <v>18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7"/>
    </row>
    <row r="41" spans="1:11" ht="26.25" customHeight="1">
      <c r="A41" s="94">
        <v>18</v>
      </c>
      <c r="B41" s="460" t="s">
        <v>89</v>
      </c>
      <c r="C41" s="461"/>
      <c r="D41" s="461"/>
      <c r="E41" s="461"/>
      <c r="F41" s="461"/>
      <c r="G41" s="129" t="s">
        <v>46</v>
      </c>
      <c r="H41" s="157">
        <v>12047</v>
      </c>
      <c r="I41" s="95"/>
      <c r="J41" s="157">
        <v>7</v>
      </c>
      <c r="K41" s="76">
        <f>H41*I41*J41</f>
        <v>0</v>
      </c>
    </row>
    <row r="42" spans="1:11" ht="42" customHeight="1">
      <c r="A42" s="293"/>
      <c r="B42" s="555"/>
      <c r="C42" s="555"/>
      <c r="D42" s="555"/>
      <c r="E42" s="555"/>
      <c r="F42" s="555"/>
      <c r="G42" s="294"/>
      <c r="H42" s="295"/>
      <c r="I42" s="296"/>
      <c r="J42" s="295"/>
      <c r="K42" s="297"/>
    </row>
    <row r="43" spans="1:11" ht="21.75" customHeight="1" thickBot="1">
      <c r="A43" s="462" t="s">
        <v>19</v>
      </c>
      <c r="B43" s="463"/>
      <c r="C43" s="463"/>
      <c r="D43" s="463"/>
      <c r="E43" s="463"/>
      <c r="F43" s="463"/>
      <c r="G43" s="463"/>
      <c r="H43" s="463"/>
      <c r="I43" s="463"/>
      <c r="J43" s="463"/>
      <c r="K43" s="464"/>
    </row>
    <row r="44" spans="1:11" ht="39" customHeight="1" thickBot="1">
      <c r="A44" s="94">
        <v>20</v>
      </c>
      <c r="B44" s="441" t="s">
        <v>90</v>
      </c>
      <c r="C44" s="442"/>
      <c r="D44" s="442"/>
      <c r="E44" s="442"/>
      <c r="F44" s="442"/>
      <c r="G44" s="154" t="s">
        <v>14</v>
      </c>
      <c r="H44" s="240">
        <v>16</v>
      </c>
      <c r="I44" s="156"/>
      <c r="J44" s="157">
        <v>6</v>
      </c>
      <c r="K44" s="76">
        <f>H44*I44*J44</f>
        <v>0</v>
      </c>
    </row>
    <row r="45" spans="1:11" ht="30.75" customHeight="1" thickBot="1">
      <c r="A45" s="27">
        <v>21</v>
      </c>
      <c r="B45" s="433" t="s">
        <v>91</v>
      </c>
      <c r="C45" s="434"/>
      <c r="D45" s="434"/>
      <c r="E45" s="434"/>
      <c r="F45" s="434"/>
      <c r="G45" s="150" t="s">
        <v>46</v>
      </c>
      <c r="H45" s="55">
        <v>70000</v>
      </c>
      <c r="I45" s="152"/>
      <c r="J45" s="127">
        <v>1</v>
      </c>
      <c r="K45" s="62">
        <f>H45*I45*J45</f>
        <v>0</v>
      </c>
    </row>
    <row r="46" spans="1:11" ht="91.5" customHeight="1" thickBot="1">
      <c r="A46" s="15">
        <v>22</v>
      </c>
      <c r="B46" s="435" t="s">
        <v>148</v>
      </c>
      <c r="C46" s="436"/>
      <c r="D46" s="436"/>
      <c r="E46" s="436"/>
      <c r="F46" s="436"/>
      <c r="G46" s="158" t="s">
        <v>8</v>
      </c>
      <c r="H46" s="184">
        <v>29</v>
      </c>
      <c r="I46" s="160"/>
      <c r="J46" s="161">
        <v>6</v>
      </c>
      <c r="K46" s="162">
        <f>H46*I46*J46</f>
        <v>0</v>
      </c>
    </row>
    <row r="47" spans="1:11" ht="25.5" customHeight="1" thickBot="1">
      <c r="A47" s="27">
        <v>23</v>
      </c>
      <c r="B47" s="433" t="s">
        <v>93</v>
      </c>
      <c r="C47" s="434"/>
      <c r="D47" s="434"/>
      <c r="E47" s="434"/>
      <c r="F47" s="434"/>
      <c r="G47" s="150" t="s">
        <v>14</v>
      </c>
      <c r="H47" s="55">
        <v>16</v>
      </c>
      <c r="I47" s="152"/>
      <c r="J47" s="164">
        <v>6</v>
      </c>
      <c r="K47" s="62">
        <f>H47*I47*J47</f>
        <v>0</v>
      </c>
    </row>
    <row r="48" spans="1:11" ht="18.75" customHeight="1" thickBot="1">
      <c r="A48" s="437" t="s">
        <v>25</v>
      </c>
      <c r="B48" s="438"/>
      <c r="C48" s="438"/>
      <c r="D48" s="438"/>
      <c r="E48" s="438"/>
      <c r="F48" s="438"/>
      <c r="G48" s="438"/>
      <c r="H48" s="438"/>
      <c r="I48" s="438"/>
      <c r="J48" s="438"/>
      <c r="K48" s="165">
        <f>SUM(K5:K47)</f>
        <v>0</v>
      </c>
    </row>
    <row r="49" spans="1:11" ht="16.5" thickTop="1">
      <c r="A49" s="166"/>
      <c r="B49" s="167"/>
      <c r="C49" s="167"/>
      <c r="D49" s="439"/>
      <c r="E49" s="439"/>
      <c r="F49" s="439"/>
      <c r="G49" s="166"/>
      <c r="H49" s="440" t="s">
        <v>101</v>
      </c>
      <c r="I49" s="440"/>
      <c r="J49" s="440"/>
      <c r="K49" s="168">
        <f>K48/6</f>
        <v>0</v>
      </c>
    </row>
    <row r="50" spans="1:11" ht="16.5">
      <c r="A50" s="171"/>
      <c r="B50" s="171"/>
      <c r="C50" s="171"/>
      <c r="D50" s="171"/>
      <c r="E50" s="171"/>
      <c r="F50" s="171"/>
      <c r="G50" s="171"/>
      <c r="H50" s="171"/>
      <c r="I50" s="171"/>
      <c r="J50" s="172"/>
      <c r="K50" s="173"/>
    </row>
  </sheetData>
  <sheetProtection/>
  <mergeCells count="71">
    <mergeCell ref="D49:F49"/>
    <mergeCell ref="H49:J49"/>
    <mergeCell ref="B41:F41"/>
    <mergeCell ref="B42:F42"/>
    <mergeCell ref="A43:K43"/>
    <mergeCell ref="B44:F44"/>
    <mergeCell ref="B45:F45"/>
    <mergeCell ref="B46:F46"/>
    <mergeCell ref="B37:F37"/>
    <mergeCell ref="A38:K38"/>
    <mergeCell ref="B39:F39"/>
    <mergeCell ref="A40:K40"/>
    <mergeCell ref="B47:F47"/>
    <mergeCell ref="A48:J48"/>
    <mergeCell ref="A32:A33"/>
    <mergeCell ref="B32:D33"/>
    <mergeCell ref="E32:F32"/>
    <mergeCell ref="E33:F33"/>
    <mergeCell ref="A34:K35"/>
    <mergeCell ref="B36:F36"/>
    <mergeCell ref="A27:A29"/>
    <mergeCell ref="B27:D29"/>
    <mergeCell ref="E27:F27"/>
    <mergeCell ref="E28:F28"/>
    <mergeCell ref="E29:F29"/>
    <mergeCell ref="A30:A31"/>
    <mergeCell ref="B30:D31"/>
    <mergeCell ref="E30:F30"/>
    <mergeCell ref="E31:F31"/>
    <mergeCell ref="E22:F22"/>
    <mergeCell ref="E23:F23"/>
    <mergeCell ref="E24:F24"/>
    <mergeCell ref="B25:D25"/>
    <mergeCell ref="E25:F25"/>
    <mergeCell ref="B26:D26"/>
    <mergeCell ref="E26:F26"/>
    <mergeCell ref="K13:K14"/>
    <mergeCell ref="B15:F15"/>
    <mergeCell ref="B16:F16"/>
    <mergeCell ref="A17:A24"/>
    <mergeCell ref="B17:D24"/>
    <mergeCell ref="E17:F17"/>
    <mergeCell ref="E18:F18"/>
    <mergeCell ref="E19:F19"/>
    <mergeCell ref="E20:F20"/>
    <mergeCell ref="E21:F21"/>
    <mergeCell ref="B8:F8"/>
    <mergeCell ref="A9:K9"/>
    <mergeCell ref="B10:F10"/>
    <mergeCell ref="B12:F12"/>
    <mergeCell ref="A13:A14"/>
    <mergeCell ref="B13:F14"/>
    <mergeCell ref="G13:G14"/>
    <mergeCell ref="H13:H14"/>
    <mergeCell ref="I13:I14"/>
    <mergeCell ref="J13:J14"/>
    <mergeCell ref="A4:K4"/>
    <mergeCell ref="B5:F5"/>
    <mergeCell ref="A6:A7"/>
    <mergeCell ref="B6:F7"/>
    <mergeCell ref="G6:G7"/>
    <mergeCell ref="H6:H7"/>
    <mergeCell ref="I6:I7"/>
    <mergeCell ref="J6:J7"/>
    <mergeCell ref="K6:K7"/>
    <mergeCell ref="A1:K1"/>
    <mergeCell ref="A2:A3"/>
    <mergeCell ref="B2:F3"/>
    <mergeCell ref="G2:G3"/>
    <mergeCell ref="H2:H3"/>
    <mergeCell ref="J2:J3"/>
  </mergeCells>
  <printOptions/>
  <pageMargins left="0.7" right="0.7" top="0.75" bottom="0.75" header="0.3" footer="0.3"/>
  <pageSetup fitToHeight="0" fitToWidth="1" horizontalDpi="1200" verticalDpi="12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120" zoomScaleNormal="120" zoomScalePageLayoutView="0" workbookViewId="0" topLeftCell="A1">
      <selection activeCell="N4" sqref="N4"/>
    </sheetView>
  </sheetViews>
  <sheetFormatPr defaultColWidth="9.140625" defaultRowHeight="15"/>
  <cols>
    <col min="4" max="4" width="8.57421875" style="0" customWidth="1"/>
    <col min="5" max="5" width="8.8515625" style="0" hidden="1" customWidth="1"/>
    <col min="6" max="6" width="17.28125" style="0" customWidth="1"/>
    <col min="7" max="7" width="6.28125" style="0" customWidth="1"/>
    <col min="8" max="8" width="5.7109375" style="0" customWidth="1"/>
    <col min="9" max="9" width="7.7109375" style="0" customWidth="1"/>
    <col min="10" max="10" width="7.421875" style="0" customWidth="1"/>
    <col min="11" max="11" width="15.00390625" style="0" customWidth="1"/>
  </cols>
  <sheetData>
    <row r="1" spans="1:11" ht="51" customHeight="1" thickBot="1">
      <c r="A1" s="590" t="s">
        <v>158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11" ht="40.5">
      <c r="A2" s="358" t="s">
        <v>0</v>
      </c>
      <c r="B2" s="501" t="s">
        <v>1</v>
      </c>
      <c r="C2" s="502"/>
      <c r="D2" s="502"/>
      <c r="E2" s="502"/>
      <c r="F2" s="503"/>
      <c r="G2" s="507" t="s">
        <v>2</v>
      </c>
      <c r="H2" s="358" t="s">
        <v>3</v>
      </c>
      <c r="I2" s="185" t="s">
        <v>4</v>
      </c>
      <c r="J2" s="515" t="s">
        <v>6</v>
      </c>
      <c r="K2" s="186" t="s">
        <v>7</v>
      </c>
    </row>
    <row r="3" spans="1:11" ht="15">
      <c r="A3" s="346"/>
      <c r="B3" s="591"/>
      <c r="C3" s="592"/>
      <c r="D3" s="592"/>
      <c r="E3" s="592"/>
      <c r="F3" s="593"/>
      <c r="G3" s="594"/>
      <c r="H3" s="346"/>
      <c r="I3" s="187" t="s">
        <v>5</v>
      </c>
      <c r="J3" s="595"/>
      <c r="K3" s="188" t="s">
        <v>5</v>
      </c>
    </row>
    <row r="4" spans="1:11" ht="15">
      <c r="A4" s="596" t="s">
        <v>17</v>
      </c>
      <c r="B4" s="597"/>
      <c r="C4" s="597"/>
      <c r="D4" s="597"/>
      <c r="E4" s="597"/>
      <c r="F4" s="597"/>
      <c r="G4" s="597"/>
      <c r="H4" s="597"/>
      <c r="I4" s="597"/>
      <c r="J4" s="597"/>
      <c r="K4" s="598"/>
    </row>
    <row r="5" spans="1:11" ht="26.25" customHeight="1" thickBot="1">
      <c r="A5" s="599"/>
      <c r="B5" s="326"/>
      <c r="C5" s="326"/>
      <c r="D5" s="326"/>
      <c r="E5" s="326"/>
      <c r="F5" s="326"/>
      <c r="G5" s="326"/>
      <c r="H5" s="326"/>
      <c r="I5" s="326"/>
      <c r="J5" s="326"/>
      <c r="K5" s="600"/>
    </row>
    <row r="6" spans="1:11" ht="15">
      <c r="A6" s="501">
        <v>1</v>
      </c>
      <c r="B6" s="559" t="s">
        <v>88</v>
      </c>
      <c r="C6" s="559"/>
      <c r="D6" s="559"/>
      <c r="E6" s="559"/>
      <c r="F6" s="601" t="s">
        <v>103</v>
      </c>
      <c r="G6" s="603" t="s">
        <v>8</v>
      </c>
      <c r="H6" s="605">
        <v>955</v>
      </c>
      <c r="I6" s="605"/>
      <c r="J6" s="607">
        <v>6</v>
      </c>
      <c r="K6" s="609">
        <f>H6*I6*J6</f>
        <v>0</v>
      </c>
    </row>
    <row r="7" spans="1:19" ht="28.5" customHeight="1" thickBot="1">
      <c r="A7" s="591"/>
      <c r="B7" s="574"/>
      <c r="C7" s="574"/>
      <c r="D7" s="574"/>
      <c r="E7" s="574"/>
      <c r="F7" s="602"/>
      <c r="G7" s="604"/>
      <c r="H7" s="606"/>
      <c r="I7" s="606"/>
      <c r="J7" s="608"/>
      <c r="K7" s="610"/>
      <c r="S7" s="219"/>
    </row>
    <row r="8" spans="1:11" ht="21" customHeight="1">
      <c r="A8" s="591"/>
      <c r="B8" s="574"/>
      <c r="C8" s="574"/>
      <c r="D8" s="574"/>
      <c r="E8" s="574"/>
      <c r="F8" s="189" t="s">
        <v>104</v>
      </c>
      <c r="G8" s="190" t="s">
        <v>8</v>
      </c>
      <c r="H8" s="191">
        <v>58</v>
      </c>
      <c r="I8" s="191"/>
      <c r="J8" s="65">
        <v>6</v>
      </c>
      <c r="K8" s="192">
        <f>H8*I8*J8</f>
        <v>0</v>
      </c>
    </row>
    <row r="9" spans="1:11" ht="15">
      <c r="A9" s="591"/>
      <c r="B9" s="574"/>
      <c r="C9" s="574"/>
      <c r="D9" s="574"/>
      <c r="E9" s="574"/>
      <c r="F9" s="189" t="s">
        <v>105</v>
      </c>
      <c r="G9" s="190" t="s">
        <v>8</v>
      </c>
      <c r="H9" s="191">
        <v>2</v>
      </c>
      <c r="I9" s="191"/>
      <c r="J9" s="65">
        <v>6</v>
      </c>
      <c r="K9" s="192">
        <f aca="true" t="shared" si="0" ref="K9:K39">H9*I9*J9</f>
        <v>0</v>
      </c>
    </row>
    <row r="10" spans="1:11" ht="17.25" customHeight="1">
      <c r="A10" s="591"/>
      <c r="B10" s="574"/>
      <c r="C10" s="574"/>
      <c r="D10" s="574"/>
      <c r="E10" s="574"/>
      <c r="F10" s="189" t="s">
        <v>106</v>
      </c>
      <c r="G10" s="190" t="s">
        <v>45</v>
      </c>
      <c r="H10" s="191">
        <v>20</v>
      </c>
      <c r="I10" s="191"/>
      <c r="J10" s="65">
        <v>6</v>
      </c>
      <c r="K10" s="192">
        <f t="shared" si="0"/>
        <v>0</v>
      </c>
    </row>
    <row r="11" spans="1:11" ht="17.25" customHeight="1">
      <c r="A11" s="591"/>
      <c r="B11" s="574"/>
      <c r="C11" s="574"/>
      <c r="D11" s="574"/>
      <c r="E11" s="574"/>
      <c r="F11" s="189" t="s">
        <v>107</v>
      </c>
      <c r="G11" s="190" t="s">
        <v>8</v>
      </c>
      <c r="H11" s="191">
        <v>273</v>
      </c>
      <c r="I11" s="191"/>
      <c r="J11" s="65">
        <v>6</v>
      </c>
      <c r="K11" s="192">
        <f t="shared" si="0"/>
        <v>0</v>
      </c>
    </row>
    <row r="12" spans="1:11" ht="18.75" customHeight="1">
      <c r="A12" s="591"/>
      <c r="B12" s="574"/>
      <c r="C12" s="574"/>
      <c r="D12" s="574"/>
      <c r="E12" s="574"/>
      <c r="F12" s="189" t="s">
        <v>108</v>
      </c>
      <c r="G12" s="190" t="s">
        <v>8</v>
      </c>
      <c r="H12" s="191">
        <v>25</v>
      </c>
      <c r="I12" s="191"/>
      <c r="J12" s="65">
        <v>6</v>
      </c>
      <c r="K12" s="192">
        <f t="shared" si="0"/>
        <v>0</v>
      </c>
    </row>
    <row r="13" spans="1:11" ht="45" customHeight="1">
      <c r="A13" s="591"/>
      <c r="B13" s="574"/>
      <c r="C13" s="574"/>
      <c r="D13" s="574"/>
      <c r="E13" s="574"/>
      <c r="F13" s="189" t="s">
        <v>109</v>
      </c>
      <c r="G13" s="190" t="s">
        <v>8</v>
      </c>
      <c r="H13" s="191">
        <v>60</v>
      </c>
      <c r="I13" s="191"/>
      <c r="J13" s="65">
        <v>6</v>
      </c>
      <c r="K13" s="192">
        <f t="shared" si="0"/>
        <v>0</v>
      </c>
    </row>
    <row r="14" spans="1:11" ht="45" customHeight="1">
      <c r="A14" s="591"/>
      <c r="B14" s="574"/>
      <c r="C14" s="574"/>
      <c r="D14" s="574"/>
      <c r="E14" s="574"/>
      <c r="F14" s="189" t="s">
        <v>138</v>
      </c>
      <c r="G14" s="190" t="s">
        <v>8</v>
      </c>
      <c r="H14" s="191">
        <v>19</v>
      </c>
      <c r="I14" s="191"/>
      <c r="J14" s="65">
        <v>6</v>
      </c>
      <c r="K14" s="192">
        <f t="shared" si="0"/>
        <v>0</v>
      </c>
    </row>
    <row r="15" spans="1:11" ht="24" customHeight="1">
      <c r="A15" s="591"/>
      <c r="B15" s="574"/>
      <c r="C15" s="574"/>
      <c r="D15" s="574"/>
      <c r="E15" s="574"/>
      <c r="F15" s="189" t="s">
        <v>139</v>
      </c>
      <c r="G15" s="190" t="s">
        <v>8</v>
      </c>
      <c r="H15" s="191">
        <v>69</v>
      </c>
      <c r="I15" s="191"/>
      <c r="J15" s="65">
        <v>6</v>
      </c>
      <c r="K15" s="192">
        <f t="shared" si="0"/>
        <v>0</v>
      </c>
    </row>
    <row r="16" spans="1:11" ht="24" customHeight="1">
      <c r="A16" s="591"/>
      <c r="B16" s="574"/>
      <c r="C16" s="574"/>
      <c r="D16" s="574"/>
      <c r="E16" s="574"/>
      <c r="F16" s="189" t="s">
        <v>140</v>
      </c>
      <c r="G16" s="190" t="s">
        <v>12</v>
      </c>
      <c r="H16" s="191">
        <v>24</v>
      </c>
      <c r="I16" s="191"/>
      <c r="J16" s="65">
        <v>6</v>
      </c>
      <c r="K16" s="192">
        <f t="shared" si="0"/>
        <v>0</v>
      </c>
    </row>
    <row r="17" spans="1:11" ht="24" customHeight="1">
      <c r="A17" s="591"/>
      <c r="B17" s="574"/>
      <c r="C17" s="574"/>
      <c r="D17" s="574"/>
      <c r="E17" s="574"/>
      <c r="F17" s="189" t="s">
        <v>141</v>
      </c>
      <c r="G17" s="190" t="s">
        <v>8</v>
      </c>
      <c r="H17" s="191">
        <v>25</v>
      </c>
      <c r="I17" s="191"/>
      <c r="J17" s="65">
        <v>6</v>
      </c>
      <c r="K17" s="192">
        <f t="shared" si="0"/>
        <v>0</v>
      </c>
    </row>
    <row r="18" spans="1:11" ht="18.75" customHeight="1">
      <c r="A18" s="591"/>
      <c r="B18" s="574"/>
      <c r="C18" s="574"/>
      <c r="D18" s="574"/>
      <c r="E18" s="574"/>
      <c r="F18" s="189" t="s">
        <v>142</v>
      </c>
      <c r="G18" s="190" t="s">
        <v>8</v>
      </c>
      <c r="H18" s="191">
        <v>41</v>
      </c>
      <c r="I18" s="191"/>
      <c r="J18" s="65">
        <v>6</v>
      </c>
      <c r="K18" s="192">
        <f t="shared" si="0"/>
        <v>0</v>
      </c>
    </row>
    <row r="19" spans="1:11" ht="18" customHeight="1">
      <c r="A19" s="591"/>
      <c r="B19" s="574"/>
      <c r="C19" s="574"/>
      <c r="D19" s="574"/>
      <c r="E19" s="574"/>
      <c r="F19" s="189" t="s">
        <v>143</v>
      </c>
      <c r="G19" s="190" t="s">
        <v>8</v>
      </c>
      <c r="H19" s="191">
        <v>2</v>
      </c>
      <c r="I19" s="191"/>
      <c r="J19" s="65">
        <v>6</v>
      </c>
      <c r="K19" s="192">
        <f t="shared" si="0"/>
        <v>0</v>
      </c>
    </row>
    <row r="20" spans="1:11" ht="18" customHeight="1">
      <c r="A20" s="591"/>
      <c r="B20" s="574"/>
      <c r="C20" s="574"/>
      <c r="D20" s="574"/>
      <c r="E20" s="574"/>
      <c r="F20" s="189" t="s">
        <v>144</v>
      </c>
      <c r="G20" s="190" t="s">
        <v>8</v>
      </c>
      <c r="H20" s="191">
        <v>24</v>
      </c>
      <c r="I20" s="191"/>
      <c r="J20" s="65">
        <v>6</v>
      </c>
      <c r="K20" s="192">
        <f t="shared" si="0"/>
        <v>0</v>
      </c>
    </row>
    <row r="21" spans="1:11" ht="30" customHeight="1">
      <c r="A21" s="591"/>
      <c r="B21" s="574"/>
      <c r="C21" s="574"/>
      <c r="D21" s="574"/>
      <c r="E21" s="574"/>
      <c r="F21" s="189" t="s">
        <v>145</v>
      </c>
      <c r="G21" s="190" t="s">
        <v>8</v>
      </c>
      <c r="H21" s="191">
        <v>4</v>
      </c>
      <c r="I21" s="191"/>
      <c r="J21" s="65">
        <v>6</v>
      </c>
      <c r="K21" s="192">
        <f t="shared" si="0"/>
        <v>0</v>
      </c>
    </row>
    <row r="22" spans="1:11" ht="30" customHeight="1" thickBot="1">
      <c r="A22" s="591"/>
      <c r="B22" s="574"/>
      <c r="C22" s="574"/>
      <c r="D22" s="574"/>
      <c r="E22" s="574"/>
      <c r="F22" s="189" t="s">
        <v>150</v>
      </c>
      <c r="G22" s="190" t="s">
        <v>8</v>
      </c>
      <c r="H22" s="191">
        <v>30</v>
      </c>
      <c r="I22" s="191"/>
      <c r="J22" s="65">
        <v>1</v>
      </c>
      <c r="K22" s="192">
        <f t="shared" si="0"/>
        <v>0</v>
      </c>
    </row>
    <row r="23" spans="1:11" ht="30.75" customHeight="1">
      <c r="A23" s="358">
        <v>2</v>
      </c>
      <c r="B23" s="579" t="s">
        <v>111</v>
      </c>
      <c r="C23" s="580"/>
      <c r="D23" s="580"/>
      <c r="E23" s="581"/>
      <c r="F23" s="237" t="s">
        <v>112</v>
      </c>
      <c r="G23" s="141" t="s">
        <v>8</v>
      </c>
      <c r="H23" s="194">
        <v>50</v>
      </c>
      <c r="I23" s="194"/>
      <c r="J23" s="142">
        <v>1</v>
      </c>
      <c r="K23" s="195">
        <f>H23*I23*J23</f>
        <v>0</v>
      </c>
    </row>
    <row r="24" spans="1:16" ht="26.25" customHeight="1" thickBot="1">
      <c r="A24" s="359"/>
      <c r="B24" s="582"/>
      <c r="C24" s="583"/>
      <c r="D24" s="583"/>
      <c r="E24" s="584"/>
      <c r="F24" s="196" t="s">
        <v>113</v>
      </c>
      <c r="G24" s="145" t="s">
        <v>8</v>
      </c>
      <c r="H24" s="197">
        <v>50</v>
      </c>
      <c r="I24" s="197"/>
      <c r="J24" s="146">
        <v>1</v>
      </c>
      <c r="K24" s="198">
        <f t="shared" si="0"/>
        <v>0</v>
      </c>
      <c r="P24" s="219"/>
    </row>
    <row r="25" spans="1:11" ht="26.25" customHeight="1" thickBot="1">
      <c r="A25" s="7">
        <v>3</v>
      </c>
      <c r="B25" s="587" t="s">
        <v>135</v>
      </c>
      <c r="C25" s="588"/>
      <c r="D25" s="588"/>
      <c r="E25" s="203"/>
      <c r="F25" s="239" t="s">
        <v>133</v>
      </c>
      <c r="G25" s="201" t="s">
        <v>45</v>
      </c>
      <c r="H25" s="241">
        <v>227</v>
      </c>
      <c r="I25" s="241"/>
      <c r="J25" s="242">
        <v>1</v>
      </c>
      <c r="K25" s="202">
        <f t="shared" si="0"/>
        <v>0</v>
      </c>
    </row>
    <row r="26" spans="1:11" ht="26.25" customHeight="1" thickBot="1">
      <c r="A26" s="7">
        <v>4</v>
      </c>
      <c r="B26" s="587" t="s">
        <v>136</v>
      </c>
      <c r="C26" s="588"/>
      <c r="D26" s="588"/>
      <c r="E26" s="203"/>
      <c r="F26" s="239" t="s">
        <v>133</v>
      </c>
      <c r="G26" s="201" t="s">
        <v>45</v>
      </c>
      <c r="H26" s="241">
        <v>275.5</v>
      </c>
      <c r="I26" s="241"/>
      <c r="J26" s="242">
        <v>1</v>
      </c>
      <c r="K26" s="202">
        <f t="shared" si="0"/>
        <v>0</v>
      </c>
    </row>
    <row r="27" spans="1:11" ht="26.25" customHeight="1" thickBot="1">
      <c r="A27" s="7">
        <v>5</v>
      </c>
      <c r="B27" s="587" t="s">
        <v>137</v>
      </c>
      <c r="C27" s="588"/>
      <c r="D27" s="588"/>
      <c r="E27" s="203"/>
      <c r="F27" s="239" t="s">
        <v>133</v>
      </c>
      <c r="G27" s="201" t="s">
        <v>45</v>
      </c>
      <c r="H27" s="241">
        <v>430</v>
      </c>
      <c r="I27" s="241"/>
      <c r="J27" s="242">
        <v>1</v>
      </c>
      <c r="K27" s="202">
        <f t="shared" si="0"/>
        <v>0</v>
      </c>
    </row>
    <row r="28" spans="1:11" ht="27.75" customHeight="1" thickBot="1">
      <c r="A28" s="7">
        <v>6</v>
      </c>
      <c r="B28" s="587" t="s">
        <v>134</v>
      </c>
      <c r="C28" s="588"/>
      <c r="D28" s="588"/>
      <c r="E28" s="203"/>
      <c r="F28" s="239" t="s">
        <v>133</v>
      </c>
      <c r="G28" s="201" t="s">
        <v>45</v>
      </c>
      <c r="H28" s="241">
        <v>300</v>
      </c>
      <c r="I28" s="241"/>
      <c r="J28" s="242">
        <v>1</v>
      </c>
      <c r="K28" s="202">
        <f t="shared" si="0"/>
        <v>0</v>
      </c>
    </row>
    <row r="29" spans="1:11" ht="31.5" customHeight="1" thickBot="1">
      <c r="A29" s="27">
        <v>7</v>
      </c>
      <c r="B29" s="585" t="s">
        <v>114</v>
      </c>
      <c r="C29" s="586"/>
      <c r="D29" s="586"/>
      <c r="E29" s="586"/>
      <c r="F29" s="576"/>
      <c r="G29" s="193" t="s">
        <v>46</v>
      </c>
      <c r="H29" s="183">
        <v>150</v>
      </c>
      <c r="I29" s="183"/>
      <c r="J29" s="55">
        <v>3</v>
      </c>
      <c r="K29" s="53">
        <f t="shared" si="0"/>
        <v>0</v>
      </c>
    </row>
    <row r="30" spans="1:11" ht="33" customHeight="1">
      <c r="A30" s="570">
        <v>8</v>
      </c>
      <c r="B30" s="579" t="s">
        <v>115</v>
      </c>
      <c r="C30" s="580"/>
      <c r="D30" s="580"/>
      <c r="E30" s="581"/>
      <c r="F30" s="237" t="s">
        <v>151</v>
      </c>
      <c r="G30" s="141" t="s">
        <v>46</v>
      </c>
      <c r="H30" s="142">
        <v>15</v>
      </c>
      <c r="I30" s="194"/>
      <c r="J30" s="142">
        <v>6</v>
      </c>
      <c r="K30" s="199">
        <f t="shared" si="0"/>
        <v>0</v>
      </c>
    </row>
    <row r="31" spans="1:11" ht="31.5" customHeight="1" thickBot="1">
      <c r="A31" s="572"/>
      <c r="B31" s="582"/>
      <c r="C31" s="583"/>
      <c r="D31" s="583"/>
      <c r="E31" s="584"/>
      <c r="F31" s="196" t="s">
        <v>116</v>
      </c>
      <c r="G31" s="145" t="s">
        <v>46</v>
      </c>
      <c r="H31" s="146">
        <v>15</v>
      </c>
      <c r="I31" s="197"/>
      <c r="J31" s="146">
        <v>1</v>
      </c>
      <c r="K31" s="200">
        <f t="shared" si="0"/>
        <v>0</v>
      </c>
    </row>
    <row r="32" spans="1:11" ht="27" customHeight="1">
      <c r="A32" s="358">
        <v>9</v>
      </c>
      <c r="B32" s="564" t="s">
        <v>117</v>
      </c>
      <c r="C32" s="565"/>
      <c r="D32" s="565"/>
      <c r="E32" s="566"/>
      <c r="F32" s="237" t="s">
        <v>118</v>
      </c>
      <c r="G32" s="141" t="s">
        <v>46</v>
      </c>
      <c r="H32" s="194">
        <v>50</v>
      </c>
      <c r="I32" s="194"/>
      <c r="J32" s="204">
        <v>1</v>
      </c>
      <c r="K32" s="195">
        <f t="shared" si="0"/>
        <v>0</v>
      </c>
    </row>
    <row r="33" spans="1:11" ht="28.5" customHeight="1" thickBot="1">
      <c r="A33" s="346"/>
      <c r="B33" s="567"/>
      <c r="C33" s="568"/>
      <c r="D33" s="568"/>
      <c r="E33" s="569"/>
      <c r="F33" s="205" t="s">
        <v>119</v>
      </c>
      <c r="G33" s="158" t="s">
        <v>46</v>
      </c>
      <c r="H33" s="206">
        <v>50</v>
      </c>
      <c r="I33" s="207"/>
      <c r="J33" s="208">
        <v>1</v>
      </c>
      <c r="K33" s="209">
        <f t="shared" si="0"/>
        <v>0</v>
      </c>
    </row>
    <row r="34" spans="1:11" ht="18.75" customHeight="1">
      <c r="A34" s="570">
        <v>10</v>
      </c>
      <c r="B34" s="558" t="s">
        <v>120</v>
      </c>
      <c r="C34" s="559"/>
      <c r="D34" s="559"/>
      <c r="E34" s="560"/>
      <c r="F34" s="237" t="s">
        <v>121</v>
      </c>
      <c r="G34" s="210" t="s">
        <v>49</v>
      </c>
      <c r="H34" s="194">
        <v>6</v>
      </c>
      <c r="I34" s="194"/>
      <c r="J34" s="142">
        <v>6</v>
      </c>
      <c r="K34" s="195">
        <f t="shared" si="0"/>
        <v>0</v>
      </c>
    </row>
    <row r="35" spans="1:11" ht="21.75" customHeight="1">
      <c r="A35" s="571"/>
      <c r="B35" s="573"/>
      <c r="C35" s="574"/>
      <c r="D35" s="574"/>
      <c r="E35" s="575"/>
      <c r="F35" s="238" t="s">
        <v>122</v>
      </c>
      <c r="G35" s="210" t="s">
        <v>49</v>
      </c>
      <c r="H35" s="65">
        <v>5</v>
      </c>
      <c r="I35" s="191"/>
      <c r="J35" s="65">
        <v>6</v>
      </c>
      <c r="K35" s="211">
        <f t="shared" si="0"/>
        <v>0</v>
      </c>
    </row>
    <row r="36" spans="1:19" ht="26.25" customHeight="1" thickBot="1">
      <c r="A36" s="572"/>
      <c r="B36" s="561"/>
      <c r="C36" s="562"/>
      <c r="D36" s="562"/>
      <c r="E36" s="563"/>
      <c r="F36" s="196" t="s">
        <v>123</v>
      </c>
      <c r="G36" s="210" t="s">
        <v>49</v>
      </c>
      <c r="H36" s="146">
        <v>1</v>
      </c>
      <c r="I36" s="197"/>
      <c r="J36" s="146">
        <v>6</v>
      </c>
      <c r="K36" s="200">
        <f t="shared" si="0"/>
        <v>0</v>
      </c>
      <c r="S36" s="219"/>
    </row>
    <row r="37" spans="1:11" ht="43.5" customHeight="1" thickBot="1">
      <c r="A37" s="27">
        <v>11</v>
      </c>
      <c r="B37" s="576" t="s">
        <v>93</v>
      </c>
      <c r="C37" s="577"/>
      <c r="D37" s="577"/>
      <c r="E37" s="577"/>
      <c r="F37" s="578"/>
      <c r="G37" s="193" t="s">
        <v>49</v>
      </c>
      <c r="H37" s="55">
        <v>1</v>
      </c>
      <c r="I37" s="183"/>
      <c r="J37" s="212">
        <v>6</v>
      </c>
      <c r="K37" s="213">
        <f>H37*I37*J37</f>
        <v>0</v>
      </c>
    </row>
    <row r="38" spans="1:11" ht="28.5" customHeight="1" thickBot="1">
      <c r="A38" s="556">
        <v>12</v>
      </c>
      <c r="B38" s="558" t="s">
        <v>124</v>
      </c>
      <c r="C38" s="559"/>
      <c r="D38" s="560"/>
      <c r="E38" s="541" t="s">
        <v>125</v>
      </c>
      <c r="F38" s="433"/>
      <c r="G38" s="193" t="s">
        <v>8</v>
      </c>
      <c r="H38" s="183">
        <v>1</v>
      </c>
      <c r="I38" s="214"/>
      <c r="J38" s="55">
        <v>2</v>
      </c>
      <c r="K38" s="215">
        <f t="shared" si="0"/>
        <v>0</v>
      </c>
    </row>
    <row r="39" spans="1:11" ht="30.75" customHeight="1" thickBot="1">
      <c r="A39" s="557"/>
      <c r="B39" s="561"/>
      <c r="C39" s="562"/>
      <c r="D39" s="563"/>
      <c r="E39" s="541" t="s">
        <v>126</v>
      </c>
      <c r="F39" s="433"/>
      <c r="G39" s="193" t="s">
        <v>45</v>
      </c>
      <c r="H39" s="241">
        <v>2</v>
      </c>
      <c r="I39" s="229"/>
      <c r="J39" s="242">
        <v>1</v>
      </c>
      <c r="K39" s="230">
        <f t="shared" si="0"/>
        <v>0</v>
      </c>
    </row>
    <row r="40" spans="1:11" ht="15.75">
      <c r="A40" s="216"/>
      <c r="B40" s="217"/>
      <c r="C40" s="217"/>
      <c r="D40" s="217"/>
      <c r="E40" s="217"/>
      <c r="F40" s="220"/>
      <c r="G40" s="138"/>
      <c r="H40" s="206"/>
      <c r="I40" s="221"/>
      <c r="J40" s="64" t="s">
        <v>110</v>
      </c>
      <c r="K40" s="222">
        <f>SUM(K6:K39)</f>
        <v>0</v>
      </c>
    </row>
    <row r="41" spans="1:11" ht="15.75">
      <c r="A41" s="171"/>
      <c r="B41" s="171"/>
      <c r="C41" s="171"/>
      <c r="D41" s="171"/>
      <c r="E41" s="171"/>
      <c r="F41" s="171"/>
      <c r="G41" s="171"/>
      <c r="H41" s="171"/>
      <c r="I41" s="589" t="s">
        <v>127</v>
      </c>
      <c r="J41" s="589"/>
      <c r="K41" s="257">
        <f>K40/6</f>
        <v>0</v>
      </c>
    </row>
  </sheetData>
  <sheetProtection/>
  <mergeCells count="34">
    <mergeCell ref="F6:F7"/>
    <mergeCell ref="G6:G7"/>
    <mergeCell ref="H6:H7"/>
    <mergeCell ref="I6:I7"/>
    <mergeCell ref="J6:J7"/>
    <mergeCell ref="K6:K7"/>
    <mergeCell ref="I41:J41"/>
    <mergeCell ref="A1:K1"/>
    <mergeCell ref="A2:A3"/>
    <mergeCell ref="B2:F3"/>
    <mergeCell ref="G2:G3"/>
    <mergeCell ref="H2:H3"/>
    <mergeCell ref="J2:J3"/>
    <mergeCell ref="A4:K5"/>
    <mergeCell ref="A6:A22"/>
    <mergeCell ref="B6:E22"/>
    <mergeCell ref="A23:A24"/>
    <mergeCell ref="B23:E24"/>
    <mergeCell ref="B29:F29"/>
    <mergeCell ref="A30:A31"/>
    <mergeCell ref="B30:E31"/>
    <mergeCell ref="B28:D28"/>
    <mergeCell ref="B25:D25"/>
    <mergeCell ref="B26:D26"/>
    <mergeCell ref="B27:D27"/>
    <mergeCell ref="E38:F38"/>
    <mergeCell ref="E39:F39"/>
    <mergeCell ref="A38:A39"/>
    <mergeCell ref="B38:D39"/>
    <mergeCell ref="A32:A33"/>
    <mergeCell ref="B32:E33"/>
    <mergeCell ref="A34:A36"/>
    <mergeCell ref="B34:E36"/>
    <mergeCell ref="B37:F37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5"/>
  <cols>
    <col min="4" max="4" width="0.71875" style="0" customWidth="1"/>
    <col min="6" max="6" width="22.140625" style="0" customWidth="1"/>
    <col min="7" max="7" width="6.7109375" style="0" customWidth="1"/>
    <col min="8" max="8" width="7.28125" style="0" customWidth="1"/>
    <col min="9" max="9" width="8.140625" style="0" customWidth="1"/>
    <col min="10" max="10" width="6.7109375" style="0" customWidth="1"/>
    <col min="11" max="11" width="14.28125" style="0" customWidth="1"/>
    <col min="14" max="14" width="11.7109375" style="0" bestFit="1" customWidth="1"/>
  </cols>
  <sheetData>
    <row r="1" spans="1:11" ht="51.75" customHeight="1" thickBot="1">
      <c r="A1" s="371" t="s">
        <v>157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ht="40.5">
      <c r="A2" s="358" t="s">
        <v>0</v>
      </c>
      <c r="B2" s="501" t="s">
        <v>1</v>
      </c>
      <c r="C2" s="502"/>
      <c r="D2" s="502"/>
      <c r="E2" s="502"/>
      <c r="F2" s="503"/>
      <c r="G2" s="507" t="s">
        <v>2</v>
      </c>
      <c r="H2" s="358" t="s">
        <v>3</v>
      </c>
      <c r="I2" s="185" t="s">
        <v>4</v>
      </c>
      <c r="J2" s="515" t="s">
        <v>6</v>
      </c>
      <c r="K2" s="254" t="s">
        <v>7</v>
      </c>
    </row>
    <row r="3" spans="1:11" ht="15.75" thickBot="1">
      <c r="A3" s="359"/>
      <c r="B3" s="504"/>
      <c r="C3" s="505"/>
      <c r="D3" s="505"/>
      <c r="E3" s="505"/>
      <c r="F3" s="506"/>
      <c r="G3" s="508"/>
      <c r="H3" s="359"/>
      <c r="I3" s="255" t="s">
        <v>5</v>
      </c>
      <c r="J3" s="516"/>
      <c r="K3" s="256" t="s">
        <v>5</v>
      </c>
    </row>
    <row r="4" spans="1:11" ht="21.75" customHeight="1" thickBot="1">
      <c r="A4" s="517" t="s">
        <v>15</v>
      </c>
      <c r="B4" s="518"/>
      <c r="C4" s="518"/>
      <c r="D4" s="518"/>
      <c r="E4" s="518"/>
      <c r="F4" s="518"/>
      <c r="G4" s="518"/>
      <c r="H4" s="518"/>
      <c r="I4" s="518"/>
      <c r="J4" s="518"/>
      <c r="K4" s="519"/>
    </row>
    <row r="5" spans="1:11" ht="28.5" customHeight="1" thickBot="1">
      <c r="A5" s="7">
        <v>1</v>
      </c>
      <c r="B5" s="520" t="s">
        <v>68</v>
      </c>
      <c r="C5" s="521"/>
      <c r="D5" s="521"/>
      <c r="E5" s="521"/>
      <c r="F5" s="521"/>
      <c r="G5" s="90" t="s">
        <v>46</v>
      </c>
      <c r="H5" s="55">
        <v>22255</v>
      </c>
      <c r="I5" s="92"/>
      <c r="J5" s="93">
        <v>4</v>
      </c>
      <c r="K5" s="56">
        <f>H5*I5*J5</f>
        <v>0</v>
      </c>
    </row>
    <row r="6" spans="1:11" ht="19.5" customHeight="1">
      <c r="A6" s="358">
        <v>2</v>
      </c>
      <c r="B6" s="528" t="s">
        <v>94</v>
      </c>
      <c r="C6" s="529"/>
      <c r="D6" s="529"/>
      <c r="E6" s="529"/>
      <c r="F6" s="529"/>
      <c r="G6" s="532" t="s">
        <v>46</v>
      </c>
      <c r="H6" s="534">
        <v>5960</v>
      </c>
      <c r="I6" s="536"/>
      <c r="J6" s="534">
        <v>2</v>
      </c>
      <c r="K6" s="539">
        <f>H6*I6*J6</f>
        <v>0</v>
      </c>
    </row>
    <row r="7" spans="1:11" ht="33" customHeight="1" thickBot="1">
      <c r="A7" s="527"/>
      <c r="B7" s="530"/>
      <c r="C7" s="531"/>
      <c r="D7" s="531"/>
      <c r="E7" s="531"/>
      <c r="F7" s="531"/>
      <c r="G7" s="533"/>
      <c r="H7" s="535"/>
      <c r="I7" s="537"/>
      <c r="J7" s="538"/>
      <c r="K7" s="540"/>
    </row>
    <row r="8" spans="1:11" ht="21" customHeight="1" thickBot="1">
      <c r="A8" s="522" t="s">
        <v>69</v>
      </c>
      <c r="B8" s="523"/>
      <c r="C8" s="523"/>
      <c r="D8" s="523"/>
      <c r="E8" s="523"/>
      <c r="F8" s="523"/>
      <c r="G8" s="523"/>
      <c r="H8" s="523"/>
      <c r="I8" s="523"/>
      <c r="J8" s="523"/>
      <c r="K8" s="524"/>
    </row>
    <row r="9" spans="1:11" ht="22.5" customHeight="1" thickBot="1">
      <c r="A9" s="98">
        <v>3</v>
      </c>
      <c r="B9" s="525" t="s">
        <v>70</v>
      </c>
      <c r="C9" s="526"/>
      <c r="D9" s="526"/>
      <c r="E9" s="526"/>
      <c r="F9" s="526"/>
      <c r="G9" s="99" t="s">
        <v>46</v>
      </c>
      <c r="H9" s="174">
        <v>20572.35</v>
      </c>
      <c r="I9" s="51"/>
      <c r="J9" s="52">
        <v>6</v>
      </c>
      <c r="K9" s="53">
        <f>H9*I9*J9</f>
        <v>0</v>
      </c>
    </row>
    <row r="10" spans="1:11" ht="8.25" customHeight="1" hidden="1" thickBot="1">
      <c r="A10" s="258"/>
      <c r="B10" s="259"/>
      <c r="C10" s="259"/>
      <c r="D10" s="259"/>
      <c r="E10" s="259"/>
      <c r="F10" s="259"/>
      <c r="G10" s="260"/>
      <c r="H10" s="261"/>
      <c r="I10" s="262"/>
      <c r="J10" s="263"/>
      <c r="K10" s="264"/>
    </row>
    <row r="11" spans="1:11" ht="27" customHeight="1" thickBot="1">
      <c r="A11" s="27">
        <v>4</v>
      </c>
      <c r="B11" s="520" t="s">
        <v>71</v>
      </c>
      <c r="C11" s="521"/>
      <c r="D11" s="521"/>
      <c r="E11" s="521"/>
      <c r="F11" s="521"/>
      <c r="G11" s="101" t="s">
        <v>72</v>
      </c>
      <c r="H11" s="175">
        <v>60</v>
      </c>
      <c r="I11" s="54"/>
      <c r="J11" s="55">
        <v>1</v>
      </c>
      <c r="K11" s="56">
        <f>H11*I11*J11</f>
        <v>0</v>
      </c>
    </row>
    <row r="12" spans="1:11" ht="15">
      <c r="A12" s="346">
        <v>5</v>
      </c>
      <c r="B12" s="355" t="s">
        <v>96</v>
      </c>
      <c r="C12" s="356"/>
      <c r="D12" s="356"/>
      <c r="E12" s="356"/>
      <c r="F12" s="356"/>
      <c r="G12" s="509" t="s">
        <v>8</v>
      </c>
      <c r="H12" s="543">
        <v>50</v>
      </c>
      <c r="I12" s="513"/>
      <c r="J12" s="489">
        <v>1</v>
      </c>
      <c r="K12" s="614">
        <f>H12*I12*J12</f>
        <v>0</v>
      </c>
    </row>
    <row r="13" spans="1:11" ht="15.75" thickBot="1">
      <c r="A13" s="359"/>
      <c r="B13" s="366"/>
      <c r="C13" s="367"/>
      <c r="D13" s="367"/>
      <c r="E13" s="367"/>
      <c r="F13" s="367"/>
      <c r="G13" s="510"/>
      <c r="H13" s="544"/>
      <c r="I13" s="514"/>
      <c r="J13" s="490"/>
      <c r="K13" s="615"/>
    </row>
    <row r="14" spans="1:11" ht="27" customHeight="1" thickBot="1">
      <c r="A14" s="7">
        <v>6</v>
      </c>
      <c r="B14" s="403" t="s">
        <v>74</v>
      </c>
      <c r="C14" s="404"/>
      <c r="D14" s="404"/>
      <c r="E14" s="404"/>
      <c r="F14" s="404"/>
      <c r="G14" s="103" t="s">
        <v>46</v>
      </c>
      <c r="H14" s="176">
        <v>150</v>
      </c>
      <c r="I14" s="57"/>
      <c r="J14" s="58">
        <v>1</v>
      </c>
      <c r="K14" s="59">
        <f>H14*I14*J14</f>
        <v>0</v>
      </c>
    </row>
    <row r="15" spans="1:11" ht="27" customHeight="1" thickBot="1">
      <c r="A15" s="7">
        <v>7</v>
      </c>
      <c r="B15" s="612" t="s">
        <v>146</v>
      </c>
      <c r="C15" s="317"/>
      <c r="D15" s="317"/>
      <c r="E15" s="317"/>
      <c r="F15" s="616"/>
      <c r="G15" s="316" t="s">
        <v>8</v>
      </c>
      <c r="H15" s="218">
        <v>19</v>
      </c>
      <c r="I15" s="57"/>
      <c r="J15" s="164">
        <v>6</v>
      </c>
      <c r="K15" s="59">
        <f aca="true" t="shared" si="0" ref="K15:K33">H15*I15*J15</f>
        <v>0</v>
      </c>
    </row>
    <row r="16" spans="1:11" ht="30" customHeight="1" thickBot="1">
      <c r="A16" s="27">
        <v>8</v>
      </c>
      <c r="B16" s="403" t="s">
        <v>75</v>
      </c>
      <c r="C16" s="404"/>
      <c r="D16" s="404"/>
      <c r="E16" s="404"/>
      <c r="F16" s="404"/>
      <c r="G16" s="105" t="s">
        <v>8</v>
      </c>
      <c r="H16" s="61">
        <v>35</v>
      </c>
      <c r="I16" s="60"/>
      <c r="J16" s="61">
        <v>1</v>
      </c>
      <c r="K16" s="62">
        <f t="shared" si="0"/>
        <v>0</v>
      </c>
    </row>
    <row r="17" spans="1:11" ht="16.5" customHeight="1">
      <c r="A17" s="358">
        <v>9</v>
      </c>
      <c r="B17" s="493" t="s">
        <v>22</v>
      </c>
      <c r="C17" s="494"/>
      <c r="D17" s="545"/>
      <c r="E17" s="470"/>
      <c r="F17" s="546"/>
      <c r="G17" s="106"/>
      <c r="H17" s="123"/>
      <c r="I17" s="243"/>
      <c r="J17" s="64"/>
      <c r="K17" s="244"/>
    </row>
    <row r="18" spans="1:11" ht="15">
      <c r="A18" s="346"/>
      <c r="B18" s="495"/>
      <c r="C18" s="496"/>
      <c r="D18" s="496"/>
      <c r="E18" s="476" t="s">
        <v>28</v>
      </c>
      <c r="F18" s="477"/>
      <c r="G18" s="249" t="s">
        <v>8</v>
      </c>
      <c r="H18" s="245">
        <v>14218</v>
      </c>
      <c r="I18" s="246"/>
      <c r="J18" s="250">
        <v>1</v>
      </c>
      <c r="K18" s="248">
        <f t="shared" si="0"/>
        <v>0</v>
      </c>
    </row>
    <row r="19" spans="1:11" ht="15">
      <c r="A19" s="346"/>
      <c r="B19" s="495"/>
      <c r="C19" s="496"/>
      <c r="D19" s="496"/>
      <c r="E19" s="611" t="s">
        <v>153</v>
      </c>
      <c r="F19" s="611"/>
      <c r="G19" s="190" t="s">
        <v>8</v>
      </c>
      <c r="H19" s="245">
        <v>2000</v>
      </c>
      <c r="I19" s="246"/>
      <c r="J19" s="245">
        <v>1</v>
      </c>
      <c r="K19" s="247">
        <f t="shared" si="0"/>
        <v>0</v>
      </c>
    </row>
    <row r="20" spans="1:11" ht="16.5">
      <c r="A20" s="346"/>
      <c r="B20" s="495"/>
      <c r="C20" s="496"/>
      <c r="D20" s="497"/>
      <c r="E20" s="470" t="s">
        <v>76</v>
      </c>
      <c r="F20" s="470"/>
      <c r="G20" s="118" t="s">
        <v>44</v>
      </c>
      <c r="H20" s="177">
        <v>90</v>
      </c>
      <c r="I20" s="69"/>
      <c r="J20" s="70">
        <v>1</v>
      </c>
      <c r="K20" s="71">
        <f t="shared" si="0"/>
        <v>0</v>
      </c>
    </row>
    <row r="21" spans="1:11" ht="16.5">
      <c r="A21" s="346"/>
      <c r="B21" s="495"/>
      <c r="C21" s="496"/>
      <c r="D21" s="497"/>
      <c r="E21" s="471" t="s">
        <v>77</v>
      </c>
      <c r="F21" s="472"/>
      <c r="G21" s="119" t="s">
        <v>44</v>
      </c>
      <c r="H21" s="179">
        <v>6</v>
      </c>
      <c r="I21" s="72"/>
      <c r="J21" s="73">
        <v>1</v>
      </c>
      <c r="K21" s="74">
        <f t="shared" si="0"/>
        <v>0</v>
      </c>
    </row>
    <row r="22" spans="1:11" ht="17.25" customHeight="1">
      <c r="A22" s="346"/>
      <c r="B22" s="495"/>
      <c r="C22" s="496"/>
      <c r="D22" s="497"/>
      <c r="E22" s="481" t="s">
        <v>78</v>
      </c>
      <c r="F22" s="482"/>
      <c r="G22" s="113" t="s">
        <v>44</v>
      </c>
      <c r="H22" s="177">
        <v>100</v>
      </c>
      <c r="I22" s="121"/>
      <c r="J22" s="70">
        <v>1</v>
      </c>
      <c r="K22" s="122">
        <f t="shared" si="0"/>
        <v>0</v>
      </c>
    </row>
    <row r="23" spans="1:11" ht="27" customHeight="1" thickBot="1">
      <c r="A23" s="346"/>
      <c r="B23" s="498"/>
      <c r="C23" s="410"/>
      <c r="D23" s="499"/>
      <c r="E23" s="617" t="s">
        <v>79</v>
      </c>
      <c r="F23" s="618"/>
      <c r="G23" s="119" t="s">
        <v>12</v>
      </c>
      <c r="H23" s="180">
        <v>100</v>
      </c>
      <c r="I23" s="72"/>
      <c r="J23" s="124">
        <v>1</v>
      </c>
      <c r="K23" s="74">
        <f t="shared" si="0"/>
        <v>0</v>
      </c>
    </row>
    <row r="24" spans="1:11" ht="27" customHeight="1" thickBot="1">
      <c r="A24" s="224">
        <v>10</v>
      </c>
      <c r="B24" s="612" t="s">
        <v>20</v>
      </c>
      <c r="C24" s="317"/>
      <c r="D24" s="223"/>
      <c r="E24" s="613" t="s">
        <v>154</v>
      </c>
      <c r="F24" s="484"/>
      <c r="G24" s="225" t="s">
        <v>8</v>
      </c>
      <c r="H24" s="226">
        <v>2000</v>
      </c>
      <c r="I24" s="227"/>
      <c r="J24" s="228">
        <v>1</v>
      </c>
      <c r="K24" s="74">
        <f t="shared" si="0"/>
        <v>0</v>
      </c>
    </row>
    <row r="25" spans="1:11" ht="19.5" customHeight="1" thickBot="1">
      <c r="A25" s="125">
        <v>11</v>
      </c>
      <c r="B25" s="418" t="s">
        <v>20</v>
      </c>
      <c r="C25" s="335"/>
      <c r="D25" s="485"/>
      <c r="E25" s="363" t="s">
        <v>80</v>
      </c>
      <c r="F25" s="467"/>
      <c r="G25" s="129" t="s">
        <v>8</v>
      </c>
      <c r="H25" s="157">
        <v>14218</v>
      </c>
      <c r="I25" s="95"/>
      <c r="J25" s="157">
        <v>1</v>
      </c>
      <c r="K25" s="97">
        <f t="shared" si="0"/>
        <v>0</v>
      </c>
    </row>
    <row r="26" spans="1:11" ht="17.25" customHeight="1">
      <c r="A26" s="358">
        <v>12</v>
      </c>
      <c r="B26" s="473" t="s">
        <v>81</v>
      </c>
      <c r="C26" s="474"/>
      <c r="D26" s="474"/>
      <c r="E26" s="500"/>
      <c r="F26" s="472"/>
      <c r="G26" s="114"/>
      <c r="H26" s="299"/>
      <c r="I26" s="116"/>
      <c r="J26" s="117"/>
      <c r="K26" s="300"/>
    </row>
    <row r="27" spans="1:11" ht="17.25" customHeight="1" thickBot="1">
      <c r="A27" s="346"/>
      <c r="B27" s="473"/>
      <c r="C27" s="474"/>
      <c r="D27" s="475"/>
      <c r="E27" s="477" t="s">
        <v>28</v>
      </c>
      <c r="F27" s="477"/>
      <c r="G27" s="108" t="s">
        <v>8</v>
      </c>
      <c r="H27" s="298">
        <v>14218</v>
      </c>
      <c r="I27" s="109"/>
      <c r="J27" s="110">
        <v>6</v>
      </c>
      <c r="K27" s="111">
        <f t="shared" si="0"/>
        <v>0</v>
      </c>
    </row>
    <row r="28" spans="1:11" ht="18" customHeight="1">
      <c r="A28" s="358">
        <v>13</v>
      </c>
      <c r="B28" s="388" t="s">
        <v>83</v>
      </c>
      <c r="C28" s="389"/>
      <c r="D28" s="465"/>
      <c r="E28" s="363" t="s">
        <v>42</v>
      </c>
      <c r="F28" s="467"/>
      <c r="G28" s="129" t="s">
        <v>8</v>
      </c>
      <c r="H28" s="181">
        <v>10</v>
      </c>
      <c r="I28" s="134"/>
      <c r="J28" s="96">
        <v>1</v>
      </c>
      <c r="K28" s="97">
        <f t="shared" si="0"/>
        <v>0</v>
      </c>
    </row>
    <row r="29" spans="1:11" ht="18" customHeight="1">
      <c r="A29" s="346"/>
      <c r="B29" s="340"/>
      <c r="C29" s="341"/>
      <c r="D29" s="466"/>
      <c r="E29" s="468" t="s">
        <v>10</v>
      </c>
      <c r="F29" s="469"/>
      <c r="G29" s="135" t="s">
        <v>8</v>
      </c>
      <c r="H29" s="177">
        <v>300</v>
      </c>
      <c r="I29" s="66"/>
      <c r="J29" s="136">
        <v>1</v>
      </c>
      <c r="K29" s="137">
        <f t="shared" si="0"/>
        <v>0</v>
      </c>
    </row>
    <row r="30" spans="1:11" ht="18" customHeight="1">
      <c r="A30" s="346"/>
      <c r="B30" s="340"/>
      <c r="C30" s="341"/>
      <c r="D30" s="466"/>
      <c r="E30" s="470" t="s">
        <v>11</v>
      </c>
      <c r="F30" s="470"/>
      <c r="G30" s="113" t="s">
        <v>8</v>
      </c>
      <c r="H30" s="177">
        <v>300</v>
      </c>
      <c r="I30" s="66"/>
      <c r="J30" s="70">
        <v>1</v>
      </c>
      <c r="K30" s="68">
        <f t="shared" si="0"/>
        <v>0</v>
      </c>
    </row>
    <row r="31" spans="1:11" ht="18.75" customHeight="1" thickBot="1">
      <c r="A31" s="359"/>
      <c r="B31" s="340"/>
      <c r="C31" s="341"/>
      <c r="D31" s="466"/>
      <c r="E31" s="471" t="s">
        <v>84</v>
      </c>
      <c r="F31" s="472"/>
      <c r="G31" s="119" t="s">
        <v>8</v>
      </c>
      <c r="H31" s="179">
        <v>200</v>
      </c>
      <c r="I31" s="72"/>
      <c r="J31" s="73">
        <v>1</v>
      </c>
      <c r="K31" s="74">
        <f t="shared" si="0"/>
        <v>0</v>
      </c>
    </row>
    <row r="32" spans="1:11" ht="17.25" customHeight="1">
      <c r="A32" s="358">
        <v>14</v>
      </c>
      <c r="B32" s="443" t="s">
        <v>102</v>
      </c>
      <c r="C32" s="444"/>
      <c r="D32" s="444"/>
      <c r="E32" s="449" t="s">
        <v>86</v>
      </c>
      <c r="F32" s="450"/>
      <c r="G32" s="141" t="s">
        <v>8</v>
      </c>
      <c r="H32" s="142">
        <v>21</v>
      </c>
      <c r="I32" s="143"/>
      <c r="J32" s="142">
        <v>1</v>
      </c>
      <c r="K32" s="144">
        <f t="shared" si="0"/>
        <v>0</v>
      </c>
    </row>
    <row r="33" spans="1:11" ht="39.75" customHeight="1" thickBot="1">
      <c r="A33" s="346"/>
      <c r="B33" s="445"/>
      <c r="C33" s="446"/>
      <c r="D33" s="446"/>
      <c r="E33" s="451" t="s">
        <v>87</v>
      </c>
      <c r="F33" s="452"/>
      <c r="G33" s="138" t="s">
        <v>8</v>
      </c>
      <c r="H33" s="65">
        <v>12</v>
      </c>
      <c r="I33" s="139"/>
      <c r="J33" s="140">
        <v>1</v>
      </c>
      <c r="K33" s="68">
        <f t="shared" si="0"/>
        <v>0</v>
      </c>
    </row>
    <row r="34" spans="1:11" ht="100.5" customHeight="1" thickBot="1">
      <c r="A34" s="27">
        <v>15</v>
      </c>
      <c r="B34" s="430" t="s">
        <v>97</v>
      </c>
      <c r="C34" s="432"/>
      <c r="D34" s="267"/>
      <c r="E34" s="619"/>
      <c r="F34" s="432"/>
      <c r="G34" s="150" t="s">
        <v>8</v>
      </c>
      <c r="H34" s="183">
        <v>33</v>
      </c>
      <c r="I34" s="152"/>
      <c r="J34" s="55">
        <v>6</v>
      </c>
      <c r="K34" s="153">
        <f>H34*I34*J34</f>
        <v>0</v>
      </c>
    </row>
    <row r="35" spans="1:11" ht="27.75" customHeight="1" thickBot="1">
      <c r="A35" s="27">
        <v>16</v>
      </c>
      <c r="B35" s="551" t="s">
        <v>98</v>
      </c>
      <c r="C35" s="552"/>
      <c r="D35" s="552"/>
      <c r="E35" s="552"/>
      <c r="F35" s="552"/>
      <c r="G35" s="105" t="s">
        <v>147</v>
      </c>
      <c r="H35" s="182">
        <v>1</v>
      </c>
      <c r="I35" s="60"/>
      <c r="J35" s="127">
        <v>1</v>
      </c>
      <c r="K35" s="62">
        <f>H35*I35*J35</f>
        <v>0</v>
      </c>
    </row>
    <row r="36" spans="1:11" ht="23.25" customHeight="1" thickBot="1">
      <c r="A36" s="455" t="s">
        <v>18</v>
      </c>
      <c r="B36" s="456"/>
      <c r="C36" s="456"/>
      <c r="D36" s="456"/>
      <c r="E36" s="456"/>
      <c r="F36" s="456"/>
      <c r="G36" s="456"/>
      <c r="H36" s="456"/>
      <c r="I36" s="456"/>
      <c r="J36" s="456"/>
      <c r="K36" s="457"/>
    </row>
    <row r="37" spans="1:14" ht="26.25" customHeight="1" thickBot="1">
      <c r="A37" s="27">
        <v>17</v>
      </c>
      <c r="B37" s="403" t="s">
        <v>89</v>
      </c>
      <c r="C37" s="404"/>
      <c r="D37" s="404"/>
      <c r="E37" s="404"/>
      <c r="F37" s="551"/>
      <c r="G37" s="105" t="s">
        <v>46</v>
      </c>
      <c r="H37" s="127">
        <v>1278</v>
      </c>
      <c r="I37" s="60"/>
      <c r="J37" s="127">
        <v>7</v>
      </c>
      <c r="K37" s="75">
        <f>H37*I37*J37</f>
        <v>0</v>
      </c>
      <c r="N37" s="219"/>
    </row>
    <row r="38" spans="1:11" ht="21.75" customHeight="1" thickBot="1">
      <c r="A38" s="620" t="s">
        <v>19</v>
      </c>
      <c r="B38" s="621"/>
      <c r="C38" s="621"/>
      <c r="D38" s="621"/>
      <c r="E38" s="621"/>
      <c r="F38" s="621"/>
      <c r="G38" s="621"/>
      <c r="H38" s="621"/>
      <c r="I38" s="621"/>
      <c r="J38" s="621"/>
      <c r="K38" s="622"/>
    </row>
    <row r="39" spans="1:11" ht="49.5" customHeight="1" thickBot="1">
      <c r="A39" s="94">
        <v>19</v>
      </c>
      <c r="B39" s="441" t="s">
        <v>90</v>
      </c>
      <c r="C39" s="442"/>
      <c r="D39" s="442"/>
      <c r="E39" s="442"/>
      <c r="F39" s="442"/>
      <c r="G39" s="154" t="s">
        <v>14</v>
      </c>
      <c r="H39" s="240">
        <v>2</v>
      </c>
      <c r="I39" s="156"/>
      <c r="J39" s="157">
        <v>6</v>
      </c>
      <c r="K39" s="76">
        <f>H39*I39*J39</f>
        <v>0</v>
      </c>
    </row>
    <row r="40" spans="1:11" ht="30.75" customHeight="1" thickBot="1">
      <c r="A40" s="27">
        <v>20</v>
      </c>
      <c r="B40" s="541" t="s">
        <v>91</v>
      </c>
      <c r="C40" s="542"/>
      <c r="D40" s="542"/>
      <c r="E40" s="542"/>
      <c r="F40" s="433"/>
      <c r="G40" s="150" t="s">
        <v>46</v>
      </c>
      <c r="H40" s="55">
        <v>20000</v>
      </c>
      <c r="I40" s="152"/>
      <c r="J40" s="127">
        <v>1</v>
      </c>
      <c r="K40" s="62">
        <f>H40*I40*J40</f>
        <v>0</v>
      </c>
    </row>
    <row r="41" spans="1:11" ht="91.5" customHeight="1" thickBot="1">
      <c r="A41" s="15">
        <v>21</v>
      </c>
      <c r="B41" s="435" t="s">
        <v>149</v>
      </c>
      <c r="C41" s="436"/>
      <c r="D41" s="436"/>
      <c r="E41" s="436"/>
      <c r="F41" s="436"/>
      <c r="G41" s="158" t="s">
        <v>8</v>
      </c>
      <c r="H41" s="184">
        <v>9</v>
      </c>
      <c r="I41" s="160"/>
      <c r="J41" s="161">
        <v>16</v>
      </c>
      <c r="K41" s="162">
        <f>H41*I41*J41</f>
        <v>0</v>
      </c>
    </row>
    <row r="42" spans="1:11" ht="25.5" customHeight="1" thickBot="1">
      <c r="A42" s="27">
        <v>22</v>
      </c>
      <c r="B42" s="433" t="s">
        <v>93</v>
      </c>
      <c r="C42" s="434"/>
      <c r="D42" s="434"/>
      <c r="E42" s="434"/>
      <c r="F42" s="434"/>
      <c r="G42" s="150" t="s">
        <v>14</v>
      </c>
      <c r="H42" s="55">
        <v>16</v>
      </c>
      <c r="I42" s="152"/>
      <c r="J42" s="164">
        <v>6</v>
      </c>
      <c r="K42" s="62">
        <f>H42*I42*J42</f>
        <v>0</v>
      </c>
    </row>
    <row r="43" spans="1:11" ht="18.75" customHeight="1" thickBot="1">
      <c r="A43" s="437" t="s">
        <v>25</v>
      </c>
      <c r="B43" s="438"/>
      <c r="C43" s="438"/>
      <c r="D43" s="438"/>
      <c r="E43" s="438"/>
      <c r="F43" s="438"/>
      <c r="G43" s="438"/>
      <c r="H43" s="438"/>
      <c r="I43" s="438"/>
      <c r="J43" s="438"/>
      <c r="K43" s="165">
        <f>SUM(K5:K42)</f>
        <v>0</v>
      </c>
    </row>
    <row r="44" spans="1:11" ht="16.5" thickTop="1">
      <c r="A44" s="166"/>
      <c r="B44" s="167"/>
      <c r="C44" s="167"/>
      <c r="D44" s="439"/>
      <c r="E44" s="439"/>
      <c r="F44" s="439"/>
      <c r="G44" s="166"/>
      <c r="H44" s="440" t="s">
        <v>101</v>
      </c>
      <c r="I44" s="440"/>
      <c r="J44" s="440"/>
      <c r="K44" s="168">
        <f>K43/6</f>
        <v>0</v>
      </c>
    </row>
    <row r="45" spans="1:11" ht="16.5">
      <c r="A45" s="171"/>
      <c r="B45" s="171"/>
      <c r="C45" s="171"/>
      <c r="D45" s="171"/>
      <c r="E45" s="171"/>
      <c r="F45" s="171"/>
      <c r="G45" s="171"/>
      <c r="H45" s="171"/>
      <c r="I45" s="171"/>
      <c r="J45" s="172"/>
      <c r="K45" s="173"/>
    </row>
  </sheetData>
  <sheetProtection/>
  <mergeCells count="68">
    <mergeCell ref="D44:F44"/>
    <mergeCell ref="H44:J44"/>
    <mergeCell ref="A38:K38"/>
    <mergeCell ref="B39:F39"/>
    <mergeCell ref="B40:F40"/>
    <mergeCell ref="B41:F41"/>
    <mergeCell ref="B42:F42"/>
    <mergeCell ref="A43:J43"/>
    <mergeCell ref="A36:K36"/>
    <mergeCell ref="B37:F37"/>
    <mergeCell ref="A32:A33"/>
    <mergeCell ref="B32:D33"/>
    <mergeCell ref="E32:F32"/>
    <mergeCell ref="E33:F33"/>
    <mergeCell ref="B35:F35"/>
    <mergeCell ref="B34:C34"/>
    <mergeCell ref="E34:F34"/>
    <mergeCell ref="A28:A31"/>
    <mergeCell ref="B28:D31"/>
    <mergeCell ref="E28:F28"/>
    <mergeCell ref="E29:F29"/>
    <mergeCell ref="E30:F30"/>
    <mergeCell ref="E31:F31"/>
    <mergeCell ref="E21:F21"/>
    <mergeCell ref="E22:F22"/>
    <mergeCell ref="E23:F23"/>
    <mergeCell ref="B25:D25"/>
    <mergeCell ref="E25:F25"/>
    <mergeCell ref="A26:A27"/>
    <mergeCell ref="B26:D27"/>
    <mergeCell ref="E26:F26"/>
    <mergeCell ref="E27:F27"/>
    <mergeCell ref="J12:J13"/>
    <mergeCell ref="K12:K13"/>
    <mergeCell ref="B14:F14"/>
    <mergeCell ref="B15:F15"/>
    <mergeCell ref="B16:F16"/>
    <mergeCell ref="A17:A23"/>
    <mergeCell ref="B17:D23"/>
    <mergeCell ref="E17:F17"/>
    <mergeCell ref="E18:F18"/>
    <mergeCell ref="E20:F20"/>
    <mergeCell ref="J6:J7"/>
    <mergeCell ref="K6:K7"/>
    <mergeCell ref="A8:K8"/>
    <mergeCell ref="B9:F9"/>
    <mergeCell ref="B11:F11"/>
    <mergeCell ref="A12:A13"/>
    <mergeCell ref="B12:F13"/>
    <mergeCell ref="G12:G13"/>
    <mergeCell ref="H12:H13"/>
    <mergeCell ref="I12:I13"/>
    <mergeCell ref="B5:F5"/>
    <mergeCell ref="A6:A7"/>
    <mergeCell ref="B6:F7"/>
    <mergeCell ref="G6:G7"/>
    <mergeCell ref="H6:H7"/>
    <mergeCell ref="I6:I7"/>
    <mergeCell ref="E19:F19"/>
    <mergeCell ref="B24:C24"/>
    <mergeCell ref="E24:F24"/>
    <mergeCell ref="A1:K1"/>
    <mergeCell ref="A2:A3"/>
    <mergeCell ref="B2:F3"/>
    <mergeCell ref="G2:G3"/>
    <mergeCell ref="H2:H3"/>
    <mergeCell ref="J2:J3"/>
    <mergeCell ref="A4:K4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jkieruzel</dc:creator>
  <cp:keywords/>
  <dc:description/>
  <cp:lastModifiedBy>Jarosz Jar</cp:lastModifiedBy>
  <cp:lastPrinted>2020-12-15T12:42:44Z</cp:lastPrinted>
  <dcterms:created xsi:type="dcterms:W3CDTF">2016-12-01T11:56:07Z</dcterms:created>
  <dcterms:modified xsi:type="dcterms:W3CDTF">2024-03-26T10:48:53Z</dcterms:modified>
  <cp:category/>
  <cp:version/>
  <cp:contentType/>
  <cp:contentStatus/>
</cp:coreProperties>
</file>