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15" windowHeight="8625" activeTab="9"/>
  </bookViews>
  <sheets>
    <sheet name="Zad. 1" sheetId="1" r:id="rId1"/>
    <sheet name="Zad. 2" sheetId="2" r:id="rId2"/>
    <sheet name="Zad. 3" sheetId="3" r:id="rId3"/>
    <sheet name="Zad. 4" sheetId="4" r:id="rId4"/>
    <sheet name="Zad. 5" sheetId="5" r:id="rId5"/>
    <sheet name="Zad. 6" sheetId="6" r:id="rId6"/>
    <sheet name="Zad.7" sheetId="7" r:id="rId7"/>
    <sheet name="Zad. 8" sheetId="8" r:id="rId8"/>
    <sheet name="Zad. 9" sheetId="9" r:id="rId9"/>
    <sheet name="Zad. 10" sheetId="10" r:id="rId10"/>
  </sheets>
  <definedNames>
    <definedName name="OLE_LINK1" localSheetId="1">'Zad. 2'!#REF!</definedName>
    <definedName name="OLE_LINK1" localSheetId="3">'Zad. 4'!#REF!</definedName>
    <definedName name="OLE_LINK1" localSheetId="5">'Zad. 6'!#REF!</definedName>
    <definedName name="OLE_LINK1" localSheetId="7">'Zad. 8'!#REF!</definedName>
    <definedName name="OLE_LINK1">'Zad. 1'!#REF!</definedName>
  </definedNames>
  <calcPr fullCalcOnLoad="1"/>
</workbook>
</file>

<file path=xl/sharedStrings.xml><?xml version="1.0" encoding="utf-8"?>
<sst xmlns="http://schemas.openxmlformats.org/spreadsheetml/2006/main" count="819" uniqueCount="478">
  <si>
    <t xml:space="preserve">Zadanie 1: </t>
  </si>
  <si>
    <t>Lp.</t>
  </si>
  <si>
    <t>Nazwa produktu</t>
  </si>
  <si>
    <t>j.m./ilość</t>
  </si>
  <si>
    <t>Cena jednostkowa netto</t>
  </si>
  <si>
    <t>% VAT</t>
  </si>
  <si>
    <t xml:space="preserve">Cena jednostkowa brutto </t>
  </si>
  <si>
    <t>Wartość netto</t>
  </si>
  <si>
    <t>Wartość brutto</t>
  </si>
  <si>
    <t>Producent/Kraj pochodzenia</t>
  </si>
  <si>
    <t>Numer katalogowy</t>
  </si>
  <si>
    <t>op.</t>
  </si>
  <si>
    <t>RAZEM</t>
  </si>
  <si>
    <t>Zadanie nr 2: Testy  lateksowe,  odczynniki  niezbędne  do  szybkiej  identyfikacji  drobnoustrojów, odczynniki do diagnostyki manualnej (mat.zużywalne), liofilizowane szczepy wzorcowe</t>
  </si>
  <si>
    <t>L.P</t>
  </si>
  <si>
    <t>Nazwa  produktu</t>
  </si>
  <si>
    <t>j.m/ilość</t>
  </si>
  <si>
    <t>Zastaw lateksowy do wykrywania podstawowych antygenów paciorkowcowych  (grupa  A – G)   a’ 60</t>
  </si>
  <si>
    <t>Emzym do testu z pozycji powyżej  a' 60</t>
  </si>
  <si>
    <t>Lateks grupy A</t>
  </si>
  <si>
    <t>Lateks grupy B</t>
  </si>
  <si>
    <t>Lateks grupy C</t>
  </si>
  <si>
    <t>Lateks grupy D</t>
  </si>
  <si>
    <t>Lateks grupy F</t>
  </si>
  <si>
    <t>Lateks grupy G</t>
  </si>
  <si>
    <r>
      <t>Zestaw testów biochemicznych</t>
    </r>
    <r>
      <rPr>
        <sz val="10"/>
        <rFont val="Times New Roman"/>
        <family val="1"/>
      </rPr>
      <t xml:space="preserve"> do identyfikacji bakterii Gram dodatnich a 40 oznaczeń </t>
    </r>
  </si>
  <si>
    <t>op</t>
  </si>
  <si>
    <t>Zestaw odczynników do odczytu w.w. Testów</t>
  </si>
  <si>
    <t>zgodna z ilośćią oznaczeń z opakowań testów powyżej</t>
  </si>
  <si>
    <r>
      <t>Zestaw testów biochemicznych</t>
    </r>
    <r>
      <rPr>
        <sz val="10"/>
        <rFont val="Times New Roman"/>
        <family val="1"/>
      </rPr>
      <t xml:space="preserve"> do identyfikacji bakterii Gram ujemnych a 60 oznaczeń </t>
    </r>
  </si>
  <si>
    <t>Dezoksycholan sodu ampułki a, 0,5 ml (op. =  50 sztuk) - test rozpuszczalności metodą probówkową oraz bezpośrednnio z kolonii</t>
  </si>
  <si>
    <t xml:space="preserve">Osocze królicze do określania czynnika  CF i  wolnej  koagulazy  z  0,15 % EDTA   (fiolki   6 x 5 ml). </t>
  </si>
  <si>
    <t>Zestaw diagnostyczny do szybkiej identyfikacji bakterii wytwarzajacych karbapenemazy, Test bezodczynnikowy, jednoetapowy,  bez konieczności wielokrotnego przenoszenia zawiesiny, Wykrywa karbapenemazy klasy A,B,D u Enterobacteriaceae, Pseudomonas spp.  Specyficzność 100%, czułość nie mniej niż 97%</t>
  </si>
  <si>
    <t>Odbarwiacz, op. 1l</t>
  </si>
  <si>
    <t xml:space="preserve">Błękit laktofenolowy do barwienia grzybów </t>
  </si>
  <si>
    <t>Test paskowy diagnostyczny do wykrywania aktywności enzymu pyrrolidonylarylamidazy. Pasek jest stosowany do potwierdzania Streptococcus pyogenes i przynależności do rodzaju Enterococcus.</t>
  </si>
  <si>
    <t xml:space="preserve">Odczynnik do testu wyżej wymienionego </t>
  </si>
  <si>
    <t>Testy paskowe do oznaczania oksydazy op. 50 szt</t>
  </si>
  <si>
    <t>Wymazówka w probówce transportowej  bez podłoża, sterylna, plastikowa 150mm., końcówka sztuczny jedwab, op. 100 szt.</t>
  </si>
  <si>
    <t>Wymazówka sucha, plastikowa, sterylna, indywidualnie pakowana w tzw. listkach, końcówka bawełniana, op. 1000szt</t>
  </si>
  <si>
    <t>Wymazówka w probówce transportowej, z podłożem Amies z węglem, sterylna, plastikowa 150mm. końcówka sztuczny jedwab,niebieski korek op. 125 szt.</t>
  </si>
  <si>
    <t>Pojemnik stożkowy, PP, pojemność 30 ml, sterylny, sterylizowany radiacyjnie, indywidualnie pakowany z polem do opisu, op. 600 szt.</t>
  </si>
  <si>
    <t>Pojemnik uniwersalny na kał z łopatką, PP, 30 ml, sterylny, sterylizowany radiacyjnie, indywidualnie pakowany, z polem do opisu, czerwona nakrętka, op. 600 szt.</t>
  </si>
  <si>
    <t>Ezy 10μl, sterylne, sterylizowane radiacyjnie, certyfikat kalibracji,1000szt (pakowane po 20szt woreczek strunowy)</t>
  </si>
  <si>
    <t>Ezy 1μl, sterylne, sterylizowane radiacyjnie, certyfikat kalibracji,1000szt (pakowane po 20szt woreczek strunowy)</t>
  </si>
  <si>
    <t>Sterylne pipety pasteurowskie pakowane osobno  3 ml, op. 1000 szt.</t>
  </si>
  <si>
    <t>Sterylna wymazówka z końcówką typu mini,op. 100szt.</t>
  </si>
  <si>
    <t>Sterylna wymazówka z końcówka flokowanną wraz z probówką, op.125 szt</t>
  </si>
  <si>
    <t>Probówka 10ml, 16x100mm z korkiem , sterylna, skalowana, okrągłodenna, z etykietą, PS, 800 szt</t>
  </si>
  <si>
    <t>Końcówki do pipet 1-200µL, w pudełkach, PP, sterylne, op.= 10x 96 szt.</t>
  </si>
  <si>
    <t>Probówka 5ml, 12x86mm z korkiem , sterylna, skalowana, okrągłodenna, z etykietą, PS, 1500 szt.</t>
  </si>
  <si>
    <t>Głaszczki do płytek, w kształcie litery L, sterylne, sterylizowane radiacyjnie, 800 szt. (pakowane po 5 szt.)</t>
  </si>
  <si>
    <t>Szkiełka nakrywkowe 24x24 mm, klasa grubosci 1 (0,13-0,16 mm), op.=5x200szt.</t>
  </si>
  <si>
    <t>Szkiełka podstawowe cięte, 26x76x2mm, op.50szt</t>
  </si>
  <si>
    <t>Szkiełka podstawowe cięte, 26x76x1mm, z matowym polem do opisu, , op.50szt</t>
  </si>
  <si>
    <t>Escherichia coli ATCC 25922</t>
  </si>
  <si>
    <t>opk.</t>
  </si>
  <si>
    <t>Escherichia coli ATCC 35218</t>
  </si>
  <si>
    <t>Pseudomonas aeruginosa ATCC 27853</t>
  </si>
  <si>
    <t>Staphylococcus aureus ATCC 29213</t>
  </si>
  <si>
    <t>Enterococcus faecalis ATCC 29212</t>
  </si>
  <si>
    <t>Streptococcus pneumoniae ATCC 49619</t>
  </si>
  <si>
    <t>Haemophilus influenzae NCTC 8468</t>
  </si>
  <si>
    <t>Haemophilus influenzae ATCC 49766</t>
  </si>
  <si>
    <t>Staphylococcus aureus NCTC 12493</t>
  </si>
  <si>
    <t>Klebsiella pneumoniae ATCC 700603</t>
  </si>
  <si>
    <t>Campylobacter jejuni ATCC 33560</t>
  </si>
  <si>
    <t>Kriobanki</t>
  </si>
  <si>
    <t>szt</t>
  </si>
  <si>
    <t>Oferenci dla odczytów szeregów w testach biochemicznych muszą zaoferować darmowy program komputerowy (wersja online), jeśli laboratorium  nie jest w jego posiadaniu</t>
  </si>
  <si>
    <t xml:space="preserve">Zadanie nr 3: Krążki do oznaczania lekowrażliwości opakowanie 50 krążków, podłoża do określenia lekowrażliwości oraz  do hodowli drobnoustrojów </t>
  </si>
  <si>
    <t>Lp</t>
  </si>
  <si>
    <t>Nazwa artykułu</t>
  </si>
  <si>
    <t>j.m./Ilość</t>
  </si>
  <si>
    <t>1.</t>
  </si>
  <si>
    <t>Oxacylina  1ug  a` 50 krążków</t>
  </si>
  <si>
    <t xml:space="preserve">op. </t>
  </si>
  <si>
    <t>2.</t>
  </si>
  <si>
    <t>Penicylina  1 ug  a` 50 krążków</t>
  </si>
  <si>
    <t>3.</t>
  </si>
  <si>
    <t>Ampicylina  10ug  a` 50 krążków</t>
  </si>
  <si>
    <t>4.</t>
  </si>
  <si>
    <t>Ampicylina  2 ug  a` 50 krążków</t>
  </si>
  <si>
    <t>5.</t>
  </si>
  <si>
    <t>6.</t>
  </si>
  <si>
    <t>Piperacylina  30 ug a` 50 krążków</t>
  </si>
  <si>
    <t>7.</t>
  </si>
  <si>
    <t>Amoksycylina/kw.klawulanowy  20/10ug  a` 50 krążków</t>
  </si>
  <si>
    <t>8.</t>
  </si>
  <si>
    <t>Ampicylina/sulbaktam  10/10ug  a` 50 krążków</t>
  </si>
  <si>
    <t>9.</t>
  </si>
  <si>
    <t>Tikarcylina/kw.klawulanowy  75/10ug a` 50 krążków</t>
  </si>
  <si>
    <t>10.</t>
  </si>
  <si>
    <t>Piperacylina/tazobaktam  30/6ug  a` 50 krążków</t>
  </si>
  <si>
    <t>11.</t>
  </si>
  <si>
    <t>Imipenem  10ug  a` 50 krążków</t>
  </si>
  <si>
    <t>12.</t>
  </si>
  <si>
    <t>Meropenem  10ug  a` 50 krążków</t>
  </si>
  <si>
    <t>13.</t>
  </si>
  <si>
    <t>Ertapenem 10ug  a` 50 krążków</t>
  </si>
  <si>
    <t>14.</t>
  </si>
  <si>
    <t>Aztreonam  30ug  a` 50 krążków</t>
  </si>
  <si>
    <t>15.</t>
  </si>
  <si>
    <t>Cefaleksyna  30ug  a` 50 krążków</t>
  </si>
  <si>
    <t>16.</t>
  </si>
  <si>
    <t>Cefuroksym  30ug  a` 50 krążków</t>
  </si>
  <si>
    <t>17.</t>
  </si>
  <si>
    <t>Cefotaksym 30 ug  a` 50 krążków</t>
  </si>
  <si>
    <t>18.</t>
  </si>
  <si>
    <t>Cefotaksym  5 ug  a` 50 krążków</t>
  </si>
  <si>
    <t>19.</t>
  </si>
  <si>
    <t>Ceftazidym  30ug  a` 50 krążków</t>
  </si>
  <si>
    <t>20.</t>
  </si>
  <si>
    <t>Ceftazidym  10ug  a` 50 krążków</t>
  </si>
  <si>
    <t>21.</t>
  </si>
  <si>
    <t>Ceftibuten 30ug  a` 50 krążków</t>
  </si>
  <si>
    <t>22.</t>
  </si>
  <si>
    <t>Ceftriakson  30ug  a` 50 krążków</t>
  </si>
  <si>
    <t>23.</t>
  </si>
  <si>
    <t>Ceftarolina 5 ug  a` 50 krążków</t>
  </si>
  <si>
    <t>24.</t>
  </si>
  <si>
    <t>Cefepime  30ug  a` 50 krążków</t>
  </si>
  <si>
    <t>25.</t>
  </si>
  <si>
    <t>Cefoksytyna  30ug  a` 50 krążków</t>
  </si>
  <si>
    <t>26.</t>
  </si>
  <si>
    <t>Doxycycline 30ug  a` 50 krążków</t>
  </si>
  <si>
    <t>27.</t>
  </si>
  <si>
    <t>Gentamycyna  30 ug  a` 50 krążków</t>
  </si>
  <si>
    <t>28.</t>
  </si>
  <si>
    <t>Gentamycyna  10ug  a` 50 krążków</t>
  </si>
  <si>
    <t>29.</t>
  </si>
  <si>
    <t>Amikacyna  30ug  a` 50 krążków</t>
  </si>
  <si>
    <t>30.</t>
  </si>
  <si>
    <t>Netylmycyna 10 ug  a`50 krążków</t>
  </si>
  <si>
    <t>31.</t>
  </si>
  <si>
    <t>Erytromycyna  15ug  a` 50 krążków</t>
  </si>
  <si>
    <t>32.</t>
  </si>
  <si>
    <t>Klindamycyna 2ug  a` 50 krążków</t>
  </si>
  <si>
    <t>33.</t>
  </si>
  <si>
    <t>Chimpristine/Dalfopristine  15ug  a` 50 krążków</t>
  </si>
  <si>
    <t>34.</t>
  </si>
  <si>
    <t>Tetracyklina  30ug  a` 50 krążków</t>
  </si>
  <si>
    <t>35.</t>
  </si>
  <si>
    <t>Tygecyklina 15ug a` 50 krążków</t>
  </si>
  <si>
    <t>36.</t>
  </si>
  <si>
    <t>Temocylina 30 ug  a` 50 krążków</t>
  </si>
  <si>
    <t>37.</t>
  </si>
  <si>
    <t>Nitrofurantoina  100 ug  a` 50 krążków</t>
  </si>
  <si>
    <t>38.</t>
  </si>
  <si>
    <t xml:space="preserve">Nitroxolin </t>
  </si>
  <si>
    <t>39.</t>
  </si>
  <si>
    <t>Teikoplanina 30ug  a` 50 krążków</t>
  </si>
  <si>
    <t>40.</t>
  </si>
  <si>
    <t>Lewofloksacyna 5ug a`50 krążków</t>
  </si>
  <si>
    <t>41.</t>
  </si>
  <si>
    <t>Norfloksacyna  10ug  a` 50 krążków</t>
  </si>
  <si>
    <t>42.</t>
  </si>
  <si>
    <t>Ciprofloksacyna  5ug  a` 50 krążków</t>
  </si>
  <si>
    <t>43.</t>
  </si>
  <si>
    <t>Vankomnycyna  5 mg a’50 krążków</t>
  </si>
  <si>
    <t>44.</t>
  </si>
  <si>
    <t>Rifampicyna  5ug  a` 50 krążków</t>
  </si>
  <si>
    <t>45.</t>
  </si>
  <si>
    <t>Linezolid 10 ug a` 50 krążków</t>
  </si>
  <si>
    <t>46.</t>
  </si>
  <si>
    <t>Fusidic acid  10 ug  a` 50 krążków</t>
  </si>
  <si>
    <t>47.</t>
  </si>
  <si>
    <t>Mupirocyna 200 ug a`50 krążków</t>
  </si>
  <si>
    <t>48.</t>
  </si>
  <si>
    <t>Kotrimoksazol  1,25/23,75ug  a` 50 krążków</t>
  </si>
  <si>
    <t>49.</t>
  </si>
  <si>
    <t>Krązki czyste</t>
  </si>
  <si>
    <t>50.</t>
  </si>
  <si>
    <t>Kwas nalidyksowy</t>
  </si>
  <si>
    <t>51.</t>
  </si>
  <si>
    <t>Chloramfenikol  30ug  a` 50 krążków</t>
  </si>
  <si>
    <t>52.</t>
  </si>
  <si>
    <t>Fosfomycyna 200ug a` 50 krążków</t>
  </si>
  <si>
    <t>53.</t>
  </si>
  <si>
    <t>Cefinaza (paski ) a` 50 pasków</t>
  </si>
  <si>
    <t>54.</t>
  </si>
  <si>
    <t>Optochina a`'50 krążków</t>
  </si>
  <si>
    <t>55.</t>
  </si>
  <si>
    <t>Novobiocin a'50 krążków</t>
  </si>
  <si>
    <t>56.</t>
  </si>
  <si>
    <t>Furazolidon  a` 50 krążków</t>
  </si>
  <si>
    <t>57.</t>
  </si>
  <si>
    <t>Tobramycyna 10 ug a' 50 krążków</t>
  </si>
  <si>
    <t>58.</t>
  </si>
  <si>
    <t>X -  krążki diagnostyczne z heminą do różnicowania pałeczek
z rodzaju Haemophilus  a` 50 krążków.</t>
  </si>
  <si>
    <t>59.</t>
  </si>
  <si>
    <t>V -  krążki i NAD do różnicowania pałeczek z rodzaju Haemophilus  a` 50 krążków</t>
  </si>
  <si>
    <t>60.</t>
  </si>
  <si>
    <t>Krążki BC</t>
  </si>
  <si>
    <t>61.</t>
  </si>
  <si>
    <t>BVX - krążki diagnostyczne z bacytracyną, heminą i NAD do wykrywania i izolacji pałeczek z rodzaju Haemophilus  a` 50 kr.</t>
  </si>
  <si>
    <t>62.</t>
  </si>
  <si>
    <t>Muller-Hinton II agar, op. 10 szt.</t>
  </si>
  <si>
    <t>63.</t>
  </si>
  <si>
    <t>Muller-Hinton II agar  + 5% KK + NAD, op. 10 szt.</t>
  </si>
  <si>
    <t>64.</t>
  </si>
  <si>
    <t>Muller-Hinton II agar  + 5% KB, op 10 szt.</t>
  </si>
  <si>
    <t>65.</t>
  </si>
  <si>
    <t>Chromogenne dla ESBL , op. 10 szt</t>
  </si>
  <si>
    <t>66.</t>
  </si>
  <si>
    <t>Chromogenne dla S.agalactiae, op. 10 szt.</t>
  </si>
  <si>
    <t>67.</t>
  </si>
  <si>
    <t>Chromogenne dla MRSA, op. 10 szt.</t>
  </si>
  <si>
    <t>68.</t>
  </si>
  <si>
    <t>Chromogenne dla VRE, op.10 szt.</t>
  </si>
  <si>
    <t>69.</t>
  </si>
  <si>
    <t>70.</t>
  </si>
  <si>
    <t>71.</t>
  </si>
  <si>
    <t>Chromogenne  do bezpośredniej hodowli oraz  identyfikacji  min. 4 gatunków  Candida  w tym :  C.albicans, C.krusei, C. glabrata, C. tropicalis., op. 10 szt.</t>
  </si>
  <si>
    <t>72.</t>
  </si>
  <si>
    <t>Czekolada agar + czynniki V  i X, op. 10szt.</t>
  </si>
  <si>
    <t>73.</t>
  </si>
  <si>
    <t>Columbia agar + 5%krew barania, op. 10szt.</t>
  </si>
  <si>
    <t>74.</t>
  </si>
  <si>
    <t>Columbia CNA +5% krew barania, op. 10szt.</t>
  </si>
  <si>
    <t>75.</t>
  </si>
  <si>
    <t>Dwudzielne:Columbia agar + 5%krew barania/MC+FK, op. 10szt.</t>
  </si>
  <si>
    <t>76.</t>
  </si>
  <si>
    <t>Podłoże wybiórczo różnicujące dla enterokoków, op. 10szt.</t>
  </si>
  <si>
    <t>77.</t>
  </si>
  <si>
    <t>Mac Conkey agar z fiolotem krystalicznym  MC+FK, op. 10szt.</t>
  </si>
  <si>
    <t>78.</t>
  </si>
  <si>
    <t>MacConkey agar z sorbitolem , op. 10szt.</t>
  </si>
  <si>
    <t>79.</t>
  </si>
  <si>
    <t>Sabourouda + chloramfenikol + genta, op. 10szt.</t>
  </si>
  <si>
    <t>80.</t>
  </si>
  <si>
    <t>SS agar, op. 10szt.</t>
  </si>
  <si>
    <t>81.</t>
  </si>
  <si>
    <t>Mannitol agar dla gronkowców, op. 10szt.</t>
  </si>
  <si>
    <t>82.</t>
  </si>
  <si>
    <t>R2 Agar, op. 10szt.</t>
  </si>
  <si>
    <t>Podłoże do hodowli Yersinia(CIN)</t>
  </si>
  <si>
    <t>Schaedler Anaerobe Agar z krwią baranią z heminą i witaminą K1</t>
  </si>
  <si>
    <t>Krążki/Podłoża – specyfikacja produktu.</t>
  </si>
  <si>
    <t>Producent krążków musi posiadać certyfikat ISO 13485 i ISO 9001, deklaracje zgodności, certyfikaty analizy, karty charakterystyki substancji niebezpiecznej - dołączyć do oferty.</t>
  </si>
  <si>
    <t>Wszystkie krążki antybiotykowe powinny posiadać termin ważności minimum 2 lata i pochodzić od jednego producenta.</t>
  </si>
  <si>
    <t>Każda fiolka musi posiadać etykietę z nazwą antybiotyku, jego stężeniem, data ważności i numerem serii.</t>
  </si>
  <si>
    <t>Każdy krążek musi zawierać międzynarodowe nie zmieniające się oznaczenie i stężenie antybiotyku zgodne z zaleceniami CLSI i EUCAST.</t>
  </si>
  <si>
    <t>Możliwość zamówienia krążków z antybiotykiem nieujętym w przetargu, a wymaganym przez EUCAST lub POLMICRO</t>
  </si>
  <si>
    <r>
      <t>Każda fiolka z krążkami musi być zapakowana w oddzielny, hermetycznie zamknięty blister z pochłaniaczem wilgoci.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Za blister Zamawiający uważa opakowanie wykonane z trwałego, </t>
    </r>
  </si>
  <si>
    <t>przezroczystego wytłaczanego plastiku, zabezpieczone od spodu folią aluminiową lub plastikiem. Nie dopuszczane są formy innego hermetycznego opakowania „typu blister”.</t>
  </si>
  <si>
    <t>Wszystkie krążki musza posiadać identyczne warunki przechowywania: od -20 do +8ºC z uwzględnieniem antybiotyków beta-laktamowych.</t>
  </si>
  <si>
    <t>Na każdym pojedynczym krążku musi widnieć jego symbol i stężenie w µg wydrukowane dwustronnie.</t>
  </si>
  <si>
    <t xml:space="preserve">Stężenie  antybiotyku na krążku  powinno zawierać się w zakresie  90-125%  ustalonego stężenia, tak jak określa to norma DIN.  Do oferty przetargowej </t>
  </si>
  <si>
    <t>należy dostarczyć dokument producenta krążków antybiotykowych dotyczący kryteriów akceptacji zakresów stężenia antybiotyku zawartego na krążkach wg normy DIN .</t>
  </si>
  <si>
    <t>Fiolki z krążkami muszą być kompatybilne z dyspenserem, zgodnie wytycznymi producenta zawartymi w instrukcji dyspensera. Do oferty przetargowej należy załączyć instrukcję producenta dyspensera.</t>
  </si>
  <si>
    <t>Do oferty należy załączyć pozytywna opinię KORLD na wszytskie krążki antybiotykowe oraz wszystkie podłoża gotowe na płytkach.</t>
  </si>
  <si>
    <t xml:space="preserve">Dodatkowo zamawiający wymaga dostarczenia 2 dyspensery na 6 krążków. Dyspenser z zabezpieczeniem pracy niepozwalający pracować z pustą fiolką antybiotykową(blokada) </t>
  </si>
  <si>
    <t>Krążki zgodne z wymaganiami EUCAST-u będą zamawiane wg zapotrzebowania.</t>
  </si>
  <si>
    <t xml:space="preserve">Podłoża pakowane w zgrzewalnej foli, gotowe podłoża pakowane pod 10 sztuk w opakowaniu, podłoża płynne 50 sztuk w opakowaniu  </t>
  </si>
  <si>
    <t xml:space="preserve">Możliwośc przechowywania podłoży gotowych na płytkach w temperaturze pokojowej (do 25 ̊ C) do 4 tyg. bez  wpływu na jego jakość.- potwierdzone certyfikatem producenta, przeslanym wraz z ofertą. </t>
  </si>
  <si>
    <t xml:space="preserve">Zadanie nr 4. Testy paskowe  do określenia MIC antybiotyków metodą in vittro - szeroki zakres stężeń </t>
  </si>
  <si>
    <t xml:space="preserve">Benzypenicylina  </t>
  </si>
  <si>
    <t xml:space="preserve">Ampicylina </t>
  </si>
  <si>
    <t xml:space="preserve">Amoxycylina/klawulanian         </t>
  </si>
  <si>
    <t>Ampicylina/Sulbaktam</t>
  </si>
  <si>
    <t>Piperacylina/Tazobaktam</t>
  </si>
  <si>
    <t>Ceftazydym</t>
  </si>
  <si>
    <t>Ceftazydym/Abivactam</t>
  </si>
  <si>
    <t xml:space="preserve">Cefotaksym  </t>
  </si>
  <si>
    <t>Ceftriakson</t>
  </si>
  <si>
    <t xml:space="preserve">Metronidazol  </t>
  </si>
  <si>
    <t xml:space="preserve">Vankomycyna     </t>
  </si>
  <si>
    <t>Teicoplanina</t>
  </si>
  <si>
    <t>Klindamycyna</t>
  </si>
  <si>
    <t xml:space="preserve">Imipenem  </t>
  </si>
  <si>
    <t xml:space="preserve">                                             </t>
  </si>
  <si>
    <t>Imipenem/Relobactam</t>
  </si>
  <si>
    <t>Meropenem</t>
  </si>
  <si>
    <t>Meropenem /waborvaktam</t>
  </si>
  <si>
    <t>Ciprofloksacyna</t>
  </si>
  <si>
    <t xml:space="preserve">                                                                                                     </t>
  </si>
  <si>
    <t xml:space="preserve">Fosfomycyna </t>
  </si>
  <si>
    <t>Levofloksacyna</t>
  </si>
  <si>
    <t>Paski gradientowe – specyfikacja produktu</t>
  </si>
  <si>
    <t>Paski pakowane pojedynczo w hermetyczne opakowanie z pochłaniaczem wilgoci.</t>
  </si>
  <si>
    <t>Paski pakowane po 10 sztuk w opakowaniu.</t>
  </si>
  <si>
    <t>Data ważności minimum rok.</t>
  </si>
  <si>
    <t xml:space="preserve">Do oferty przetargowej należy załączyć pozytywną opinię KORLD na wzystkie paski do oznaczania MIC </t>
  </si>
  <si>
    <t>Paski zgodne z wymaganiami EUCAST-u będą zamawiane wg zapotrzebowania.</t>
  </si>
  <si>
    <t>Możliwość zamówienia pasków z antybiotykiem nieujętym w przetargu, a wymaganym przez EUCAST lub POLMICRO</t>
  </si>
  <si>
    <t>Paski wykonane z trwałej bibuły.</t>
  </si>
  <si>
    <t>Zadanie nr 5.  Podłoża na płytkach, podłoża płynne i odczynniki</t>
  </si>
  <si>
    <t>Podłoże z tellurynem potasu do różnicowania enterokoków</t>
  </si>
  <si>
    <t>szt.</t>
  </si>
  <si>
    <t xml:space="preserve">Agarki amerykańskie  słupek  </t>
  </si>
  <si>
    <t xml:space="preserve">MRSA oxa śr. 90 mm  </t>
  </si>
  <si>
    <t>Brucella agar z 5% krwią baranią i witaminą k3 na płytkach  Petriego śr 90 mm</t>
  </si>
  <si>
    <t>Podłoże indolowo-mocznikowe 3 ml</t>
  </si>
  <si>
    <t>Podóże z malonianem sodu</t>
  </si>
  <si>
    <t>EDTA</t>
  </si>
  <si>
    <t>Kwas fenyloboronowy</t>
  </si>
  <si>
    <t>Mueller Hinton + kloksacylina</t>
  </si>
  <si>
    <t>TS bulion w probówce 10 ml</t>
  </si>
  <si>
    <t>Schaedler Bulion z wit K i Heminą w probówkach 10 ml</t>
  </si>
  <si>
    <t xml:space="preserve">Sf bulion w probówkach 5 ml </t>
  </si>
  <si>
    <t>Tood Hewit bulion z colistyną i kwasem nalidyksowych w probówkach 5 ml</t>
  </si>
  <si>
    <t>KOH15% a 5ml + DMSO</t>
  </si>
  <si>
    <t>KOH 3% a,5ml</t>
  </si>
  <si>
    <t>1% woda peptonoowa z trptofanem (3 ml) w probówce szklanej</t>
  </si>
  <si>
    <t>Odczynnik Erlicha</t>
  </si>
  <si>
    <t>Możliwość domówienia podłóż nieujętych w przetargu, a wymaganych lub zalecanych przez ośrodki referencyjne.</t>
  </si>
  <si>
    <t>Możliwość jednorazowego zamawiania podłóż płynnych w ilości mniejszej niż opakowanie 50 sztuk</t>
  </si>
  <si>
    <t>Zadanie nr 6: Surowice diagnostyczne</t>
  </si>
  <si>
    <t>Zestaw odczynników poliwalentnych dla grupy EPEC A, B, C</t>
  </si>
  <si>
    <t>Antygen kontrolny dla  grupy EPEC A, B, C</t>
  </si>
  <si>
    <t>Surowica Salmonella dla antygenu HM</t>
  </si>
  <si>
    <t xml:space="preserve"> </t>
  </si>
  <si>
    <t xml:space="preserve">Test rozcieńczeniowy do oznaczania MIC Kolistyny (płytkowy), 0,25-16. Płytka z 7 zakresami stężeń,8 kontrolna. Kompletny zestaw (test+bulion namnażający), opakowanie 16 testów </t>
  </si>
  <si>
    <t>Testy stwierdzające obecność antygenu Lamblia intestinalis, test kasetkowy, wielkość opakowania 10 testów</t>
  </si>
  <si>
    <t xml:space="preserve">Immunochromatograficzny test do jakościowego wykrywania swoistych antygenów Campylobacter (C. coli, C. jejuni)w ludzkim kale, 30 testów opakowanie </t>
  </si>
  <si>
    <t>Test do  wykrywania Astrovirusów  test immunochromatograficzny; op.= 10 szt.</t>
  </si>
  <si>
    <r>
      <t xml:space="preserve">Test immunochromatograficzny do  wykrywania przeciwciał IgM skierowanych przeciwko antygenom </t>
    </r>
    <r>
      <rPr>
        <i/>
        <sz val="10"/>
        <rFont val="Times New Roman"/>
        <family val="1"/>
      </rPr>
      <t>Mycoplasma pneumoniae</t>
    </r>
    <r>
      <rPr>
        <sz val="10"/>
        <rFont val="Times New Roman"/>
        <family val="1"/>
      </rPr>
      <t xml:space="preserve"> z surowicy krwi lub próbki krwi pobranej z palca, opakowanie 20 testów </t>
    </r>
  </si>
  <si>
    <t>Wymagania:</t>
  </si>
  <si>
    <t xml:space="preserve">W zestawie kontrola dodatnia i pipety potrzebne do przygotowania i przenoszenia próbki, możliwość przechowywania próbki w temp. 2-8 C przez nie mniej niż 96 godzin, możliwość zamrożenia próbki, czułość min 98%,  Specyficzność:min 95,0%,(czułośc i specyficzność potwierdzona na liczbie przebadanych próbek kału &gt;400) </t>
  </si>
  <si>
    <t>Torebki do wytwarzanie atmosfery beztlenowej w puszkach  a'10 szt</t>
  </si>
  <si>
    <t>Torebki do wytwarzania atmosfery beztlenowej w torebkach  a'10szt</t>
  </si>
  <si>
    <t>Paskowy wskaźnik warunków beztlenowych</t>
  </si>
  <si>
    <t>Puszka do hodowli drobnoustrojów beztlenowych</t>
  </si>
  <si>
    <t>Podłoże transportowe dla beztlenowców z aspiratów i tkanek w butelkach, z możliwością otwarcia, ze wskaźnikiem potencjału red-ox, ujawniające obecnośc lu brak tlenu o pojemności do 10 ml wielkośc opakowania - 10 sztuk</t>
  </si>
  <si>
    <t>L.p.</t>
  </si>
  <si>
    <t>Przedmiot zamówienia</t>
  </si>
  <si>
    <t>Podatek VAT</t>
  </si>
  <si>
    <t>Stawka</t>
  </si>
  <si>
    <t>Wartość</t>
  </si>
  <si>
    <t>Podłoże do hodowli drobnoustrojów tlenowych z inhibitorem antybiotyku</t>
  </si>
  <si>
    <t>Podłoże do hodowli drobnoustrojów z płynów fizjologicznie jałowych, uzyskanych w ilości od 0,5 do 3 ml (pediatryczne)</t>
  </si>
  <si>
    <t xml:space="preserve">Wartość netto dzierżawy aparatu  w okresie jednego miesiąca  </t>
  </si>
  <si>
    <t>Ilość aparatów</t>
  </si>
  <si>
    <t xml:space="preserve">Charakterystyka aparatu </t>
  </si>
  <si>
    <t>Podłoża:</t>
  </si>
  <si>
    <t xml:space="preserve">średnicy probówek w systemie próżniowym + igła motylkowa z wężykiem). Brak konieczności stosowania dodatkowych przekładek adaptujących z </t>
  </si>
  <si>
    <t xml:space="preserve">szerokich uchwytów do standardu dostosowanego do pobierania krwi do probówek analitycznych - możliwość pobrania krwi i wykonania kilku badań z </t>
  </si>
  <si>
    <t>jednego wkłucia, dla personelu szpitalnego eliminacja ryzyka zakłucia igłą.</t>
  </si>
  <si>
    <t>Probówki  do analizy parazytologicznej kału w kierunku pasożytów Zestawy jednorazowego użytku / bez konieczności mycia.Probówki gotowe do użycia, wypełnione fabrycznie odczynnikami. Probówki nie zawierają formaliny, alkoholu oraz metali ciężkich. Obecne dwa filtry przesiewowe umożliwiające łatwą separację jaj, larw, cyst i odczyt pasożytów. Nie ma konieczności stosowania octanu etylu, kompatybilne z wirówkami na rotor max 15 ml, zestaw zawiera  max 150 szt. probówek</t>
  </si>
  <si>
    <t xml:space="preserve">Testy stwierdzające obecność antygenów rota-adeno, noro- wirusów w próbkach kału, test kasetkowy, opakowanie 20 testów </t>
  </si>
  <si>
    <t>Szybki test diagnostyczny do wykrywania karbapenemaz IMP, OXA-48, KPC, NDM i VIM z kolonii bakteryjnej, opakowanie 20 testów. Czułość i specyficznośc względem metody molekularnej 100%</t>
  </si>
  <si>
    <t>Dodatkowo zamawiający wymaga użyczenia na okres umowy densytometru do przygotowywania zawiesiny bakteryjnej w probówkach o pojemności 10 ml, użytkowania.</t>
  </si>
  <si>
    <t>3B</t>
  </si>
  <si>
    <t xml:space="preserve">Podłoża do hodowli drobnoustrojów z krwi i płynów infuzyjnych </t>
  </si>
  <si>
    <t>Aparat dzierżawa</t>
  </si>
  <si>
    <t>msc</t>
  </si>
  <si>
    <t>3C</t>
  </si>
  <si>
    <t>Dzierżawa aparatu do barwienia</t>
  </si>
  <si>
    <t>Odczynniki do barwienia</t>
  </si>
  <si>
    <t>Aparat do barwienia wraz z odczynnikami</t>
  </si>
  <si>
    <t xml:space="preserve">Aparat posiadający znak CE, </t>
  </si>
  <si>
    <t>System zamknięty: barwniki zamknięte wewnątrz aparatu oraz  zewnętrzny pojemnik na odpady</t>
  </si>
  <si>
    <t>(brak bezpośredniego kontaktu pracownika z barwnikami).</t>
  </si>
  <si>
    <t>Aparat wyposażony w filtr węglowy</t>
  </si>
  <si>
    <t>Ilość barwionych preparatów w jednym cyklu: max 10. Możliwość barwienia pojedynczych preparatów lub całego zestawu.</t>
  </si>
  <si>
    <t>Kasetki mocujące szkiełka umożliwiające stosowanie szkiełek o różnej grubości oraz szkiełek oklejonych etykietami</t>
  </si>
  <si>
    <t>Oprogramowanie aparatu zawierające zaprogramowane domyślne protokoły barwienia oraz umożliwiające ich modyfikację przez użytkownika</t>
  </si>
  <si>
    <t>Możliwość wykorzystania wody wodociągowej do płukania preparatów</t>
  </si>
  <si>
    <t>Monitorowanie poziomu wody płuczącej i poziomu w zbiorniku odpadów. Wyraźna sygnalizacja nieprawidłowości</t>
  </si>
  <si>
    <t>Monitorowanie terminu ważności barwników oraz ilości przeprowadzonych cykli barwienia od momentu</t>
  </si>
  <si>
    <t>zainstalowania ich w aparacie</t>
  </si>
  <si>
    <t>Możliwość zakupu odczynników w zestawach</t>
  </si>
  <si>
    <t>Dostępny gotowy zestaw barwników zawierający fuksynę karbolową jako barwnik kontrastowy</t>
  </si>
  <si>
    <t>Zanurzeniowa metoda barwienia</t>
  </si>
  <si>
    <t>Łatwa konserwacja, aparat nie wymagający czyszczenia podzespołów barwiących, bez konieczności zakupu dodatkowych odczynników.</t>
  </si>
  <si>
    <t>Możliwość hodowli drożdżaków i grzybów na podłożach wybiórczych (selektywnych) z dodatkiem antybiotykow hamujących wzrost bakterii</t>
  </si>
  <si>
    <t>Mozliwość przechowywania podłóż w temperaturze pokojowej, niewrażliwość podłóż na czynniki zewnętrzne.</t>
  </si>
  <si>
    <t>Możliwość stosowania certyfikowanych suplementów dla organizmów wymagających lub hodowanych z płynów innych niz krew. Suplement posiadajacy odpowiednie certyfikaty.</t>
  </si>
  <si>
    <t>Podłoża, które nie wymagają stosowania dodatkowych suplementów</t>
  </si>
  <si>
    <t xml:space="preserve">Podłoża dostosowane do próżniowego pobierania krwi bezpośrednio do butelek za pomocą zestawów - (standardowy uchwyt dostosowany do </t>
  </si>
  <si>
    <t>Podłoża   do  hodowli  drobnoustrojów w  próbkach pacjentów poddanych  antybiotykoterapii –  podłoża  z inhibitorem stosowanych antybiotyków</t>
  </si>
  <si>
    <t>Aparat z pełną bezpłatną gwarancją i przeglądem okresowym</t>
  </si>
  <si>
    <t>Ilość miejsc inkubacyjno-pomiarowych  min. 120</t>
  </si>
  <si>
    <t>Możliwość wprowadzenia danych o numerze badania czytnikiem kodów paskowych</t>
  </si>
  <si>
    <t>Natychmiastowa sygnalizacja posiewów dodatnich poprzez sygnał dźwiękowy i świetlny</t>
  </si>
  <si>
    <t>Całodobowa kontrola próbek</t>
  </si>
  <si>
    <t>Instrukcja obsługi aparatu w języku polskim</t>
  </si>
  <si>
    <t>Nowy aparat do badania posiewów w kierunku bakterii tlenowych, beztlenowych i grzybów</t>
  </si>
  <si>
    <t>Hodowla i wykrywanie, w obrębie jednego aparatu, wzrostu szerokiej gamy drobnoustrojów- hodowla bakterii tlenowych, beztlenowych, grzybów</t>
  </si>
  <si>
    <t>Możliwość hodowli i detekcji wzrostu drobnoustrojów w próbach o małej objętości materiału od 0,5 ml (krew, płyny ustrojowe)</t>
  </si>
  <si>
    <t>Na czas trwania przetargu Zamawiający wymaga użyczenia uniwersalnego i kopaktowego analizatora pozwalającego na szybki odczyt immunoenzymatycznych testów kasetkowych z lateralnym przepływem, zapewniający zautomatyzowany proces odczytu wyników</t>
  </si>
  <si>
    <t>Podłoże do hodowli drobnoustrojów beztlenowych  z inhibitorem antybiotyku</t>
  </si>
  <si>
    <t>·         automatyczny systemu do identyfikacji oraz oznaczania lekowrażliwości drobnoustrojów o pojemności: 15 miejsc inkubacyjno-pomiarowych</t>
  </si>
  <si>
    <t xml:space="preserve">·         analizator fabrycznie nowy, </t>
  </si>
  <si>
    <t>·         aparat przystosowany do pracy ciągłej</t>
  </si>
  <si>
    <t>·         system złożony z modułu inkubacyjno-pomiarowego, komputera z monitorem oraz UPS oraz czytnika kodów kreskowych</t>
  </si>
  <si>
    <t>·        wraz z aparatem dostarczany jest czytnik kodów kreskowych oraz komputer z monitorem, umożliwiającego rejestrację i przechowywanie danych o próbkach, analizy statystyczne, kontrolę jakości badań, odczyt i automatyczną transmisję wyników oraz ich interpretację</t>
  </si>
  <si>
    <t>·        możliwość  dostarczenia wraz z aparatemdrukarki oraz urządzenia UPS pozwalającego na bezpieczne zamknięcie i zakończenie pracy analizatora w przypadku awarii sieci energetycznej</t>
  </si>
  <si>
    <t>·         waga pojedynczej karty nie więcej niż 20 gramów</t>
  </si>
  <si>
    <t>·         wraz z aparatem dostarczane specjalne urządzenia do pomiaru gęstości zawiesiny bakteryjnej wraz ze standardami (bez okresu ważności - urządzenie  umożliwia automatyczny przesył wartości McFarlanda z densytometru do aparatu</t>
  </si>
  <si>
    <t>·         testy identyfikacyjne i lekowrażliwości oddzielnie pakowanych</t>
  </si>
  <si>
    <t xml:space="preserve">·         możliwość wykonywania testów identyfikacji i lekowrażliwości oddzielnie, niezależnie </t>
  </si>
  <si>
    <t>·         po napełnieniu testy szczelnie zamknięte, bez możliwości kontaktu z materiałem zakaźnym</t>
  </si>
  <si>
    <t>·         pełna automatyzaca wykonywanych badań (napełnianie testów, inkubacja, odczyt wyników i usuwanie testów po ukończonym odczycie) w obrębie aparatu bez udziału operatora</t>
  </si>
  <si>
    <t>·         testy identyfikacyjnych oraz antybiogramowych zaopatrzonych w unikatowy fabryczny kod kreskowy</t>
  </si>
  <si>
    <t>·         aparat umożliwia identyfikację istotnych klinicznie występujących u ludzi tlenowych i beztlenowych bakterii Gram-dodatnich i Gram-ujemnych oraz grzybów drożdżopodobnych</t>
  </si>
  <si>
    <t>·         aparat umożliwia ocenę lekowrażliwości istotnych klinicznie występujących u ludzi tlenowych i względnie beztlenowych bakterii Gram-dodatnich i Gram-ujemnych oraz grzybów drożdżopodobnych</t>
  </si>
  <si>
    <t>·          odczytu testów automatyczny, nie rzadziej niż co 20 minut</t>
  </si>
  <si>
    <t>·         możliwość identyfikacji min. 420 gatunków drobnoustrojów</t>
  </si>
  <si>
    <t>·         możliwość dostawiania nowych badań w trakcie pracy aparatu oraz informacji od aparatu o liczbie dostępnych/wolnych miejsc w aparacie</t>
  </si>
  <si>
    <t>·         możliwość wykonywania różnych rodzajów testów jednocześnie, bez dodawania żadnych odczynników w trakcie wykonywania badania</t>
  </si>
  <si>
    <t>·         średni czasu identyfikacji większości drobnoustrojów 6 - 8 godzin</t>
  </si>
  <si>
    <t xml:space="preserve">·   </t>
  </si>
  <si>
    <t>·         identyfikacja mechanizmów oporności jak: MRSA, MRSE, ESBL, MLSB, HLAR, VRE, VISA, GISA, AmpCz ogólną informacją o podejrzeniu karbapenemaz typu MBL, KPC, OXA</t>
  </si>
  <si>
    <t>·         kolorymetryczna metody identyfikacji</t>
  </si>
  <si>
    <t>·         turbidymetryczna metoda określania lekowrażliwości</t>
  </si>
  <si>
    <t>·         wynik lekowrażliwości podawanego w wartościach MIC i w postaci kategorii (S,I,R)</t>
  </si>
  <si>
    <t>·         interpretacja wyników lekowrażliwości w oparciu o wytyczne CLSI oraz EUCAST</t>
  </si>
  <si>
    <t>·         graficzna wersja oprogramowania pracującej w systemie Windows</t>
  </si>
  <si>
    <t>·         przechowywanie  przez aparat wyników badań, kontroli i kalibracji w bazie danych aparatu oraz  możliwości archiwizacji na nośniku pamięci</t>
  </si>
  <si>
    <t>·         oddzielny program do kontroli jakości, będącego częścią systemu</t>
  </si>
  <si>
    <t>·         testy definiowanych przez użytkownika wprowadzanych do systemu</t>
  </si>
  <si>
    <t>·         komentarze definiowane przez użytkownika wprowadzanych do systemu</t>
  </si>
  <si>
    <t>·         wymiary modułu inkubacyjno-pomiarowego nie większych niż (WxGxSz) 80x80x80 cm</t>
  </si>
  <si>
    <t>·         ciężar aparatu - do 80 kg</t>
  </si>
  <si>
    <t>·         bezpłatne  szkolenia personelu z obsługi aparatu po instalacji</t>
  </si>
  <si>
    <t>·         instrukcja obsługi w języku polskim</t>
  </si>
  <si>
    <t xml:space="preserve">Aparat do identyfikacji drobnoustrojów oraz oznaczania lekowrazliwości - dzierżawa </t>
  </si>
  <si>
    <t xml:space="preserve">Wartość netto dzierżawy aparatu  w okresie 36  miesięcy  </t>
  </si>
  <si>
    <t xml:space="preserve">Dostępne podłoża do hodowli i detekcji wzrostu drobnoustrojów sfagocytowanych – podłoża dla  drobnoustrojów beztlenowych </t>
  </si>
  <si>
    <t>Zadanie nr 8: Podłoża do  materiału tkankowego</t>
  </si>
  <si>
    <t>Zadanie nr 9:  Probówki  do analizy parazytologicznej kału w kierunku pasożytów</t>
  </si>
  <si>
    <t>Karty do identyfikacji bakterii Gram–ujemnych</t>
  </si>
  <si>
    <t xml:space="preserve">Karty do dentyfikacji bakterii Gram–dodatnich </t>
  </si>
  <si>
    <t>Karty  do identyfikacji grzybów drożdżopodobnych</t>
  </si>
  <si>
    <t>Karty do idenyfikacji bakterii z rodzajów Neisseria, Haemophilus</t>
  </si>
  <si>
    <t>Karty do identyfikacji bakterii beztlenowych oraz z rodzaju Corynebaterium</t>
  </si>
  <si>
    <t>ilość oznazeń na rok</t>
  </si>
  <si>
    <t>iloś oznaczeń w ciągu 36 m-y</t>
  </si>
  <si>
    <t>Zestaw niezbędnych odzynników wymaganych do przeprowadzenia identyfikacji i oznaczania lekowrażliwości</t>
  </si>
  <si>
    <t>Karty antybiogramowe dla bakterii Gram–ujemnych</t>
  </si>
  <si>
    <t>Karty antybiogramowe dla bakterii Gram–dodatnich</t>
  </si>
  <si>
    <t>Karty antybiogramowe dla bakterii grzybów drożdżopodobnych</t>
  </si>
  <si>
    <t>ilość odpowiednia do wykonania w/w testów</t>
  </si>
  <si>
    <t>Cena jednostkowa netto z 1 oznaczenie</t>
  </si>
  <si>
    <t>Aparat do identyfikacji drobnoustrojów oraz oznaczania lekowrazliwości wraz z  testami i odczynnikami</t>
  </si>
  <si>
    <t xml:space="preserve">Testy stwierdzające obecność antygenów Legionella pneumophila wielkość opakowania 10 testów, testy immunofluorescencyjne </t>
  </si>
  <si>
    <t xml:space="preserve">Test kasetkowy do wykrywania paciorkowsców grupy A w wymazach z gardła, wielkość opakowania 20 testów, testy immunofluorescencyjne </t>
  </si>
  <si>
    <t xml:space="preserve"> Influenza A/B, testy immunofluorescencyjne do wykrywania antygenów grypy w wymazach z nosa, opakowanie 25 tetów</t>
  </si>
  <si>
    <t>C. difficile GDH, testy immunofluorescencyjne, op., 25 sztuk</t>
  </si>
  <si>
    <t>C. difficile Toxin A/B, testy immunofluorescencyjne , op., 25</t>
  </si>
  <si>
    <t xml:space="preserve"> Testy immunofluorescencyjne  stwierdzające obecność antygenów S.pneumoniae w moczu a'25 testów</t>
  </si>
  <si>
    <t>Testy immunofluorescencyjneop do wykrywania przeciwciał IgG/IgM/ anty Treponema pallidum w surowicy/osoczu-opakowanie 25 testów</t>
  </si>
  <si>
    <t>Testy immunofluorescencyjn do wykrywania RSV, 25 testy w opakowaniu</t>
  </si>
  <si>
    <t xml:space="preserve">Testy immunofluorescencyjne  do wykrywania antygenu H. Pylori, op. 25 testów </t>
  </si>
  <si>
    <t>poz. 3,4,6,7,8,10, 11,12, 13,18</t>
  </si>
  <si>
    <t>poz.13</t>
  </si>
  <si>
    <t>poz.9</t>
  </si>
  <si>
    <t>Amoksycylina/kw.klawulanowy  2/1ug  a` 50 krążków</t>
  </si>
  <si>
    <t>Podłoża pediatryczne w opakowaniach nie wiekszzych jak 25 sztuk lub możliwość zamawiania niepełnych opakowań</t>
  </si>
  <si>
    <t>Zadanie nr 7: Testy immunochromatograficzne i immunofluorescencyjne</t>
  </si>
  <si>
    <t>Testy lateksowe do wykrywania antygenów bakteryjnych w płynie mózgowo-rdzeniowym</t>
  </si>
  <si>
    <t>83.</t>
  </si>
  <si>
    <t>Szczepy wzorcowe na wymazówkach</t>
  </si>
  <si>
    <t>Test płytkowy  do oznaczania lekowrażliwości grzybów chorobotwórczych, minimum 8 antybiotyków, zgodnie z EUCAST, odczyt manualny (kompletny zestaw)</t>
  </si>
  <si>
    <t xml:space="preserve">Wartość brutto dzierżawy aparatu  w okresie 36 miesięcy  </t>
  </si>
  <si>
    <t>Zadanie nr 10  Wyroby sterylne, jednorazowe do badań mikrobiologicznych (z terminem ważności na opakowaniu jednostkowym w pkt 1-5)</t>
  </si>
  <si>
    <t xml:space="preserve">Pałeczka plastikowa klasy IIa jałowa z wacikiem dakronowym w probówce o średnicy 13 mm </t>
  </si>
  <si>
    <t>Wymazówka z nylonową końcówką mini do wymazów z nosogardzieli</t>
  </si>
  <si>
    <t>Wymazówka z nylonową końcówką mini– pediatryczna</t>
  </si>
  <si>
    <t>Pałeczka plastikowa jałowa, wacik bawełniany pakowany pojedynczo bez probówki transportowj</t>
  </si>
  <si>
    <t xml:space="preserve">Wymazówka jałowa klasy IIa w probówce o śr. 13mm z podłożem transportowym Amies z węglem aktywnym, z aplikatorem plastikowym, o długości 150-170mm, z wacikiem wiskozowym. Instrukcja pobrania materiału w języku polskim na każdej wymazówce. Udokumentowana zmiana liczby jednostek tworzących kolonię dla min. 7 klinicznie spotykanych mikroorganizmów w okresie do 72 godz. od dokonania poboru (załączyć dokument do oferty) </t>
  </si>
  <si>
    <t>Jałowe pojemniki do badań mikrobiologicznych a`25 ml, osobno pakowane, każdy pojemnik musi posiadać datę ważności.</t>
  </si>
  <si>
    <t>Jałowe kałówki</t>
  </si>
  <si>
    <t>Ezy bakteriologiczne, PS, jałowe na 10ul zakończone igłą, w opakowaniu 20 szt. - dołączyć dokument potwierdzający pojemność ezy</t>
  </si>
  <si>
    <t>Ezy bakteriologiczne, PS, jałowe na 1ul zakończone igłą, w opakowaniu 20 szt.- dołączyć dokument potwierdzający pojemność ezy</t>
  </si>
  <si>
    <t>Szkiełka podstawowe cięte krawędzie gładkie grubość 2mm (a'25sztuk)</t>
  </si>
  <si>
    <t>Szkiełka podstawowe szlifowane, z polem do opisu,grubość 1mm a' 25 szt</t>
  </si>
  <si>
    <t>Szkiełka nakrywkowe 24mm/24 mm  a' 1000 szt</t>
  </si>
  <si>
    <t>Sterylne probówki z korkiem śr 16 wys 10   a' 200 szt</t>
  </si>
  <si>
    <t xml:space="preserve">Sterylne probówki z korkiem  pojemność 5 ml  średnica 12, wysokość 92.a'100 szt </t>
  </si>
  <si>
    <t>Sterylne pipety pasteurowskie pakowane osobno  3 ml</t>
  </si>
  <si>
    <t>Sterylne końcówki do pipet automatycznych a'200 ul  a' 96 szt</t>
  </si>
  <si>
    <t>Bagietka plastikowa 4/120mm a'100sztuk</t>
  </si>
  <si>
    <t xml:space="preserve">Test immunochromatograficzny spełniający wytyczne WHO dla wykrywania antygenu w diagnozie SARS-CoV-2 i posiadającego status EUL WHO, spełniający zasady refundacji NFZ, czułość 96.52%, swoistość 99.68%, z indywidualnym buforem inaktywującym wirusa. </t>
  </si>
  <si>
    <t>Zamawiający wymaga dostarczenia kontroli dodatniej i ujemnej</t>
  </si>
  <si>
    <t>Test do  wykrywania COVID, test immunofluorescencyjny/immunochromatograficzny, 25 szt.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</si>
</sst>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 * #,##0.00&quot;      &quot;;\-* #,##0.00&quot;      &quot;;\ * \-#&quot;      &quot;;@\ "/>
    <numFmt numFmtId="167" formatCode="\ * #,##0.00&quot; zł &quot;;\-* #,##0.00&quot; zł &quot;;\ * \-#&quot; zł &quot;;@\ "/>
    <numFmt numFmtId="168" formatCode="_-* #,##0.00&quot; zł&quot;_-;\-* #,##0.00&quot; zł&quot;_-;_-* \-??&quot; zł&quot;_-;_-@_-"/>
    <numFmt numFmtId="169" formatCode="d/mm/yyyy"/>
    <numFmt numFmtId="170" formatCode="_-* #,##0.00\ [$€-1]_-;\-* #,##0.00\ [$€-1]_-;_-* \-??\ [$€-1]_-;_-@_-"/>
    <numFmt numFmtId="171" formatCode="#,##0\ [$zł-415];\-#,##0\ [$zł-415]"/>
    <numFmt numFmtId="172" formatCode="_-* #,##0.00\ [$zł-415]_-;\-* #,##0.00\ [$zł-415]_-;_-* \-??\ [$zł-415]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&quot;zł&quot;"/>
    <numFmt numFmtId="178" formatCode="#,##0.00\ [$zł-415];[Red]\-#,##0.00\ [$zł-415]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5"/>
      <color indexed="62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3"/>
      <color indexed="62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1"/>
      <color indexed="62"/>
      <name val="Calibri"/>
      <family val="2"/>
    </font>
    <font>
      <sz val="11"/>
      <color indexed="60"/>
      <name val="Czcionka tekstu podstawowego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25"/>
      <name val="Times New Roman"/>
      <family val="1"/>
    </font>
    <font>
      <sz val="10"/>
      <color indexed="25"/>
      <name val="Arial"/>
      <family val="2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47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4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47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6" borderId="0" applyNumberFormat="0" applyBorder="0" applyAlignment="0" applyProtection="0"/>
    <xf numFmtId="0" fontId="47" fillId="27" borderId="0" applyNumberFormat="0" applyBorder="0" applyAlignment="0" applyProtection="0"/>
    <xf numFmtId="0" fontId="1" fillId="7" borderId="0" applyNumberFormat="0" applyBorder="0" applyAlignment="0" applyProtection="0"/>
    <xf numFmtId="0" fontId="2" fillId="28" borderId="0" applyNumberFormat="0" applyBorder="0" applyAlignment="0" applyProtection="0"/>
    <xf numFmtId="0" fontId="4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47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47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47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47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47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8" borderId="0" applyNumberFormat="0" applyBorder="0" applyAlignment="0" applyProtection="0"/>
    <xf numFmtId="0" fontId="2" fillId="30" borderId="0" applyNumberFormat="0" applyBorder="0" applyAlignment="0" applyProtection="0"/>
    <xf numFmtId="0" fontId="3" fillId="3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41" borderId="0" applyNumberFormat="0" applyBorder="0" applyAlignment="0" applyProtection="0"/>
    <xf numFmtId="0" fontId="3" fillId="4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" fillId="3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" fillId="42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18" borderId="2" applyNumberFormat="0" applyAlignment="0" applyProtection="0"/>
    <xf numFmtId="0" fontId="6" fillId="4" borderId="2" applyNumberFormat="0" applyAlignment="0" applyProtection="0"/>
    <xf numFmtId="0" fontId="7" fillId="4" borderId="2" applyNumberForma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8" fillId="43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24" fillId="0" borderId="0">
      <alignment/>
      <protection/>
    </xf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11" fillId="44" borderId="4" applyNumberFormat="0" applyAlignment="0" applyProtection="0"/>
    <xf numFmtId="0" fontId="11" fillId="44" borderId="4" applyNumberFormat="0" applyAlignment="0" applyProtection="0"/>
    <xf numFmtId="0" fontId="12" fillId="44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49" fillId="4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18" borderId="1" applyNumberFormat="0" applyAlignment="0" applyProtection="0"/>
    <xf numFmtId="0" fontId="25" fillId="4" borderId="1" applyNumberFormat="0" applyAlignment="0" applyProtection="0"/>
    <xf numFmtId="0" fontId="26" fillId="4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7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0" borderId="12" applyNumberFormat="0" applyAlignment="0" applyProtection="0"/>
    <xf numFmtId="0" fontId="0" fillId="10" borderId="1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50" fillId="46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36" fillId="0" borderId="15" xfId="0" applyFont="1" applyBorder="1" applyAlignment="1">
      <alignment wrapText="1"/>
    </xf>
    <xf numFmtId="0" fontId="37" fillId="0" borderId="15" xfId="0" applyFont="1" applyBorder="1" applyAlignment="1">
      <alignment vertical="center"/>
    </xf>
    <xf numFmtId="168" fontId="37" fillId="0" borderId="15" xfId="0" applyNumberFormat="1" applyFont="1" applyBorder="1" applyAlignment="1">
      <alignment vertical="center"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vertical="center"/>
    </xf>
    <xf numFmtId="168" fontId="37" fillId="0" borderId="17" xfId="0" applyNumberFormat="1" applyFont="1" applyBorder="1" applyAlignment="1">
      <alignment vertical="center"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vertical="center" wrapText="1"/>
    </xf>
    <xf numFmtId="3" fontId="37" fillId="0" borderId="13" xfId="0" applyNumberFormat="1" applyFont="1" applyBorder="1" applyAlignment="1">
      <alignment horizontal="center" vertical="center"/>
    </xf>
    <xf numFmtId="168" fontId="37" fillId="0" borderId="13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/>
    </xf>
    <xf numFmtId="0" fontId="36" fillId="0" borderId="15" xfId="0" applyFont="1" applyBorder="1" applyAlignment="1">
      <alignment vertical="center" wrapText="1"/>
    </xf>
    <xf numFmtId="3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wrapText="1"/>
    </xf>
    <xf numFmtId="168" fontId="37" fillId="0" borderId="14" xfId="0" applyNumberFormat="1" applyFont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4" borderId="13" xfId="0" applyFont="1" applyFill="1" applyBorder="1" applyAlignment="1">
      <alignment horizontal="left" wrapText="1" shrinkToFit="1"/>
    </xf>
    <xf numFmtId="0" fontId="39" fillId="0" borderId="13" xfId="0" applyFont="1" applyBorder="1" applyAlignment="1">
      <alignment horizontal="center"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168" fontId="39" fillId="0" borderId="13" xfId="0" applyNumberFormat="1" applyFont="1" applyBorder="1" applyAlignment="1">
      <alignment horizontal="center" vertical="center" wrapText="1"/>
    </xf>
    <xf numFmtId="168" fontId="39" fillId="0" borderId="14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4" borderId="13" xfId="0" applyFont="1" applyFill="1" applyBorder="1" applyAlignment="1">
      <alignment horizontal="left" vertical="center" wrapText="1" shrinkToFit="1"/>
    </xf>
    <xf numFmtId="0" fontId="39" fillId="0" borderId="13" xfId="0" applyFont="1" applyBorder="1" applyAlignment="1">
      <alignment horizontal="left" wrapText="1"/>
    </xf>
    <xf numFmtId="0" fontId="39" fillId="0" borderId="13" xfId="0" applyFont="1" applyBorder="1" applyAlignment="1">
      <alignment vertical="center" wrapText="1"/>
    </xf>
    <xf numFmtId="0" fontId="39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wrapText="1"/>
    </xf>
    <xf numFmtId="0" fontId="39" fillId="0" borderId="13" xfId="0" applyFont="1" applyFill="1" applyBorder="1" applyAlignment="1">
      <alignment/>
    </xf>
    <xf numFmtId="0" fontId="37" fillId="0" borderId="13" xfId="0" applyFont="1" applyBorder="1" applyAlignment="1">
      <alignment horizontal="right" vertical="center"/>
    </xf>
    <xf numFmtId="3" fontId="37" fillId="0" borderId="13" xfId="0" applyNumberFormat="1" applyFont="1" applyBorder="1" applyAlignment="1">
      <alignment vertical="center"/>
    </xf>
    <xf numFmtId="168" fontId="37" fillId="0" borderId="13" xfId="0" applyNumberFormat="1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13" xfId="0" applyFont="1" applyBorder="1" applyAlignment="1">
      <alignment horizontal="left" vertical="center"/>
    </xf>
    <xf numFmtId="4" fontId="37" fillId="0" borderId="13" xfId="0" applyNumberFormat="1" applyFont="1" applyBorder="1" applyAlignment="1">
      <alignment horizontal="center" vertical="center"/>
    </xf>
    <xf numFmtId="49" fontId="37" fillId="0" borderId="13" xfId="104" applyNumberFormat="1" applyFont="1" applyFill="1" applyBorder="1" applyAlignment="1">
      <alignment horizontal="center" vertical="center"/>
      <protection/>
    </xf>
    <xf numFmtId="49" fontId="38" fillId="0" borderId="0" xfId="104" applyNumberFormat="1" applyFont="1" applyFill="1" applyBorder="1" applyAlignment="1">
      <alignment horizontal="center"/>
      <protection/>
    </xf>
    <xf numFmtId="0" fontId="37" fillId="0" borderId="13" xfId="0" applyFont="1" applyFill="1" applyBorder="1" applyAlignment="1">
      <alignment horizontal="left" vertical="center"/>
    </xf>
    <xf numFmtId="168" fontId="37" fillId="0" borderId="13" xfId="0" applyNumberFormat="1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3" fontId="37" fillId="0" borderId="15" xfId="0" applyNumberFormat="1" applyFont="1" applyBorder="1" applyAlignment="1">
      <alignment horizontal="center" wrapText="1"/>
    </xf>
    <xf numFmtId="168" fontId="37" fillId="0" borderId="15" xfId="0" applyNumberFormat="1" applyFont="1" applyBorder="1" applyAlignment="1">
      <alignment horizontal="right"/>
    </xf>
    <xf numFmtId="3" fontId="37" fillId="0" borderId="13" xfId="0" applyNumberFormat="1" applyFont="1" applyBorder="1" applyAlignment="1">
      <alignment horizontal="center" wrapText="1"/>
    </xf>
    <xf numFmtId="168" fontId="37" fillId="0" borderId="13" xfId="0" applyNumberFormat="1" applyFont="1" applyBorder="1" applyAlignment="1">
      <alignment horizontal="right"/>
    </xf>
    <xf numFmtId="168" fontId="37" fillId="0" borderId="13" xfId="0" applyNumberFormat="1" applyFont="1" applyBorder="1" applyAlignment="1">
      <alignment horizontal="right" vertical="top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right"/>
    </xf>
    <xf numFmtId="168" fontId="37" fillId="0" borderId="0" xfId="0" applyNumberFormat="1" applyFont="1" applyBorder="1" applyAlignment="1">
      <alignment horizontal="right" vertical="top"/>
    </xf>
    <xf numFmtId="0" fontId="37" fillId="0" borderId="0" xfId="0" applyFont="1" applyBorder="1" applyAlignment="1">
      <alignment vertical="center"/>
    </xf>
    <xf numFmtId="168" fontId="37" fillId="0" borderId="0" xfId="0" applyNumberFormat="1" applyFont="1" applyBorder="1" applyAlignment="1">
      <alignment vertical="center"/>
    </xf>
    <xf numFmtId="0" fontId="37" fillId="0" borderId="0" xfId="0" applyFont="1" applyAlignment="1">
      <alignment horizontal="justify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/>
    </xf>
    <xf numFmtId="0" fontId="37" fillId="0" borderId="18" xfId="0" applyFont="1" applyBorder="1" applyAlignment="1">
      <alignment/>
    </xf>
    <xf numFmtId="0" fontId="37" fillId="0" borderId="0" xfId="0" applyFont="1" applyFill="1" applyAlignment="1">
      <alignment horizontal="center"/>
    </xf>
    <xf numFmtId="169" fontId="37" fillId="0" borderId="0" xfId="0" applyNumberFormat="1" applyFont="1" applyAlignment="1">
      <alignment/>
    </xf>
    <xf numFmtId="168" fontId="37" fillId="0" borderId="19" xfId="0" applyNumberFormat="1" applyFont="1" applyBorder="1" applyAlignment="1">
      <alignment vertical="center"/>
    </xf>
    <xf numFmtId="170" fontId="37" fillId="0" borderId="0" xfId="0" applyNumberFormat="1" applyFont="1" applyBorder="1" applyAlignment="1">
      <alignment vertical="center"/>
    </xf>
    <xf numFmtId="0" fontId="37" fillId="0" borderId="13" xfId="0" applyFont="1" applyBorder="1" applyAlignment="1">
      <alignment horizontal="right"/>
    </xf>
    <xf numFmtId="3" fontId="37" fillId="0" borderId="13" xfId="0" applyNumberFormat="1" applyFont="1" applyBorder="1" applyAlignment="1">
      <alignment horizontal="right" wrapText="1"/>
    </xf>
    <xf numFmtId="9" fontId="37" fillId="0" borderId="13" xfId="0" applyNumberFormat="1" applyFont="1" applyBorder="1" applyAlignment="1">
      <alignment horizontal="right"/>
    </xf>
    <xf numFmtId="168" fontId="37" fillId="0" borderId="14" xfId="0" applyNumberFormat="1" applyFont="1" applyBorder="1" applyAlignment="1">
      <alignment/>
    </xf>
    <xf numFmtId="0" fontId="37" fillId="0" borderId="13" xfId="0" applyNumberFormat="1" applyFont="1" applyBorder="1" applyAlignment="1">
      <alignment horizontal="center"/>
    </xf>
    <xf numFmtId="0" fontId="37" fillId="0" borderId="15" xfId="0" applyFont="1" applyBorder="1" applyAlignment="1">
      <alignment vertical="center" wrapText="1"/>
    </xf>
    <xf numFmtId="3" fontId="37" fillId="0" borderId="15" xfId="0" applyNumberFormat="1" applyFont="1" applyBorder="1" applyAlignment="1">
      <alignment vertical="center"/>
    </xf>
    <xf numFmtId="168" fontId="37" fillId="0" borderId="15" xfId="0" applyNumberFormat="1" applyFont="1" applyBorder="1" applyAlignment="1">
      <alignment/>
    </xf>
    <xf numFmtId="2" fontId="37" fillId="0" borderId="13" xfId="0" applyNumberFormat="1" applyFont="1" applyBorder="1" applyAlignment="1">
      <alignment vertical="center"/>
    </xf>
    <xf numFmtId="0" fontId="37" fillId="0" borderId="15" xfId="0" applyFont="1" applyBorder="1" applyAlignment="1">
      <alignment horizontal="right" vertical="center"/>
    </xf>
    <xf numFmtId="9" fontId="37" fillId="0" borderId="15" xfId="0" applyNumberFormat="1" applyFont="1" applyBorder="1" applyAlignment="1">
      <alignment vertical="center"/>
    </xf>
    <xf numFmtId="9" fontId="37" fillId="0" borderId="13" xfId="0" applyNumberFormat="1" applyFont="1" applyBorder="1" applyAlignment="1">
      <alignment vertical="center"/>
    </xf>
    <xf numFmtId="0" fontId="37" fillId="0" borderId="20" xfId="0" applyFont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right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3" xfId="143" applyNumberFormat="1" applyFont="1" applyFill="1" applyBorder="1" applyAlignment="1" applyProtection="1">
      <alignment horizontal="center" vertical="center"/>
      <protection/>
    </xf>
    <xf numFmtId="0" fontId="37" fillId="0" borderId="13" xfId="131" applyFont="1" applyBorder="1" applyAlignment="1">
      <alignment horizontal="center" vertical="center"/>
      <protection/>
    </xf>
    <xf numFmtId="2" fontId="37" fillId="0" borderId="13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left" vertical="top" wrapText="1"/>
    </xf>
    <xf numFmtId="0" fontId="37" fillId="0" borderId="13" xfId="104" applyNumberFormat="1" applyFont="1" applyBorder="1" applyAlignment="1">
      <alignment horizontal="center" vertical="center"/>
      <protection/>
    </xf>
    <xf numFmtId="0" fontId="37" fillId="0" borderId="13" xfId="0" applyFont="1" applyFill="1" applyBorder="1" applyAlignment="1">
      <alignment horizontal="left" vertical="center" wrapText="1"/>
    </xf>
    <xf numFmtId="0" fontId="37" fillId="0" borderId="22" xfId="0" applyFont="1" applyBorder="1" applyAlignment="1">
      <alignment vertical="center"/>
    </xf>
    <xf numFmtId="168" fontId="37" fillId="0" borderId="23" xfId="0" applyNumberFormat="1" applyFont="1" applyBorder="1" applyAlignment="1">
      <alignment vertical="center"/>
    </xf>
    <xf numFmtId="168" fontId="37" fillId="0" borderId="24" xfId="0" applyNumberFormat="1" applyFont="1" applyBorder="1" applyAlignment="1">
      <alignment vertical="center"/>
    </xf>
    <xf numFmtId="0" fontId="37" fillId="0" borderId="25" xfId="0" applyFont="1" applyBorder="1" applyAlignment="1">
      <alignment/>
    </xf>
    <xf numFmtId="171" fontId="37" fillId="0" borderId="0" xfId="0" applyNumberFormat="1" applyFont="1" applyBorder="1" applyAlignment="1">
      <alignment vertical="center"/>
    </xf>
    <xf numFmtId="0" fontId="37" fillId="0" borderId="16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19" xfId="0" applyFont="1" applyBorder="1" applyAlignment="1">
      <alignment vertical="center" wrapText="1"/>
    </xf>
    <xf numFmtId="0" fontId="37" fillId="0" borderId="19" xfId="0" applyFont="1" applyBorder="1" applyAlignment="1">
      <alignment horizontal="right" vertical="center"/>
    </xf>
    <xf numFmtId="3" fontId="37" fillId="0" borderId="19" xfId="0" applyNumberFormat="1" applyFont="1" applyBorder="1" applyAlignment="1">
      <alignment vertical="center"/>
    </xf>
    <xf numFmtId="9" fontId="37" fillId="0" borderId="19" xfId="0" applyNumberFormat="1" applyFont="1" applyBorder="1" applyAlignment="1">
      <alignment vertical="center"/>
    </xf>
    <xf numFmtId="168" fontId="37" fillId="0" borderId="27" xfId="0" applyNumberFormat="1" applyFont="1" applyBorder="1" applyAlignment="1">
      <alignment vertical="center"/>
    </xf>
    <xf numFmtId="168" fontId="37" fillId="0" borderId="28" xfId="0" applyNumberFormat="1" applyFont="1" applyBorder="1" applyAlignment="1">
      <alignment vertical="center"/>
    </xf>
    <xf numFmtId="0" fontId="37" fillId="0" borderId="19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right" vertical="center"/>
    </xf>
    <xf numFmtId="3" fontId="37" fillId="0" borderId="0" xfId="0" applyNumberFormat="1" applyFont="1" applyBorder="1" applyAlignment="1">
      <alignment vertical="center"/>
    </xf>
    <xf numFmtId="9" fontId="37" fillId="0" borderId="0" xfId="0" applyNumberFormat="1" applyFont="1" applyBorder="1" applyAlignment="1">
      <alignment vertical="center"/>
    </xf>
    <xf numFmtId="172" fontId="37" fillId="0" borderId="19" xfId="0" applyNumberFormat="1" applyFont="1" applyBorder="1" applyAlignment="1">
      <alignment vertical="center"/>
    </xf>
    <xf numFmtId="172" fontId="37" fillId="0" borderId="17" xfId="0" applyNumberFormat="1" applyFont="1" applyBorder="1" applyAlignment="1">
      <alignment vertical="center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vertical="top" wrapText="1"/>
    </xf>
    <xf numFmtId="0" fontId="37" fillId="0" borderId="19" xfId="0" applyFont="1" applyBorder="1" applyAlignment="1">
      <alignment horizontal="right" vertical="center" wrapText="1"/>
    </xf>
    <xf numFmtId="0" fontId="37" fillId="0" borderId="30" xfId="0" applyFont="1" applyBorder="1" applyAlignment="1">
      <alignment horizontal="right" vertical="center" wrapText="1"/>
    </xf>
    <xf numFmtId="168" fontId="37" fillId="0" borderId="19" xfId="0" applyNumberFormat="1" applyFont="1" applyBorder="1" applyAlignment="1">
      <alignment horizontal="right" vertical="center" wrapText="1"/>
    </xf>
    <xf numFmtId="0" fontId="37" fillId="0" borderId="19" xfId="0" applyFont="1" applyBorder="1" applyAlignment="1">
      <alignment vertical="center"/>
    </xf>
    <xf numFmtId="168" fontId="37" fillId="0" borderId="31" xfId="0" applyNumberFormat="1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wrapText="1"/>
    </xf>
    <xf numFmtId="0" fontId="37" fillId="0" borderId="0" xfId="0" applyFont="1" applyBorder="1" applyAlignment="1">
      <alignment horizontal="right" wrapText="1"/>
    </xf>
    <xf numFmtId="168" fontId="37" fillId="0" borderId="0" xfId="0" applyNumberFormat="1" applyFont="1" applyBorder="1" applyAlignment="1">
      <alignment horizontal="right" wrapText="1"/>
    </xf>
    <xf numFmtId="16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 horizontal="center" wrapText="1"/>
    </xf>
    <xf numFmtId="168" fontId="37" fillId="0" borderId="15" xfId="0" applyNumberFormat="1" applyFont="1" applyBorder="1" applyAlignment="1">
      <alignment horizontal="center" vertical="center"/>
    </xf>
    <xf numFmtId="168" fontId="37" fillId="0" borderId="0" xfId="0" applyNumberFormat="1" applyFont="1" applyBorder="1" applyAlignment="1">
      <alignment horizontal="center" vertical="center"/>
    </xf>
    <xf numFmtId="168" fontId="37" fillId="0" borderId="32" xfId="0" applyNumberFormat="1" applyFont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32" xfId="0" applyFont="1" applyBorder="1" applyAlignment="1">
      <alignment/>
    </xf>
    <xf numFmtId="0" fontId="37" fillId="0" borderId="32" xfId="0" applyFont="1" applyBorder="1" applyAlignment="1">
      <alignment/>
    </xf>
    <xf numFmtId="0" fontId="37" fillId="0" borderId="32" xfId="0" applyFont="1" applyBorder="1" applyAlignment="1">
      <alignment horizontal="center" vertical="center"/>
    </xf>
    <xf numFmtId="0" fontId="37" fillId="0" borderId="32" xfId="0" applyFont="1" applyBorder="1" applyAlignment="1">
      <alignment wrapText="1"/>
    </xf>
    <xf numFmtId="4" fontId="37" fillId="0" borderId="32" xfId="0" applyNumberFormat="1" applyFont="1" applyBorder="1" applyAlignment="1">
      <alignment horizontal="right" vertical="center" wrapText="1"/>
    </xf>
    <xf numFmtId="168" fontId="37" fillId="0" borderId="32" xfId="0" applyNumberFormat="1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 wrapText="1"/>
    </xf>
    <xf numFmtId="4" fontId="37" fillId="0" borderId="32" xfId="0" applyNumberFormat="1" applyFont="1" applyFill="1" applyBorder="1" applyAlignment="1">
      <alignment horizontal="right" vertical="center" wrapText="1"/>
    </xf>
    <xf numFmtId="0" fontId="36" fillId="0" borderId="32" xfId="0" applyFont="1" applyFill="1" applyBorder="1" applyAlignment="1">
      <alignment wrapText="1"/>
    </xf>
    <xf numFmtId="0" fontId="37" fillId="0" borderId="32" xfId="0" applyFont="1" applyFill="1" applyBorder="1" applyAlignment="1">
      <alignment wrapText="1"/>
    </xf>
    <xf numFmtId="0" fontId="37" fillId="0" borderId="27" xfId="0" applyFont="1" applyBorder="1" applyAlignment="1">
      <alignment horizontal="center" vertical="center" wrapText="1"/>
    </xf>
    <xf numFmtId="4" fontId="42" fillId="0" borderId="13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/>
    </xf>
    <xf numFmtId="0" fontId="36" fillId="0" borderId="23" xfId="0" applyFont="1" applyBorder="1" applyAlignment="1">
      <alignment horizontal="center" wrapText="1"/>
    </xf>
    <xf numFmtId="4" fontId="37" fillId="0" borderId="0" xfId="0" applyNumberFormat="1" applyFont="1" applyBorder="1" applyAlignment="1">
      <alignment horizontal="center" vertical="center" wrapText="1"/>
    </xf>
    <xf numFmtId="9" fontId="37" fillId="0" borderId="0" xfId="0" applyNumberFormat="1" applyFont="1" applyBorder="1" applyAlignment="1">
      <alignment horizontal="center" vertical="center"/>
    </xf>
    <xf numFmtId="0" fontId="51" fillId="0" borderId="0" xfId="130" applyFont="1">
      <alignment/>
      <protection/>
    </xf>
    <xf numFmtId="0" fontId="37" fillId="0" borderId="13" xfId="104" applyFont="1" applyBorder="1" applyAlignment="1">
      <alignment horizontal="center" vertical="center" wrapText="1"/>
      <protection/>
    </xf>
    <xf numFmtId="0" fontId="37" fillId="0" borderId="13" xfId="0" applyFont="1" applyFill="1" applyBorder="1" applyAlignment="1">
      <alignment horizontal="center" vertical="top" wrapText="1"/>
    </xf>
    <xf numFmtId="49" fontId="37" fillId="4" borderId="13" xfId="134" applyNumberFormat="1" applyFont="1" applyFill="1" applyBorder="1" applyAlignment="1">
      <alignment horizontal="center"/>
      <protection/>
    </xf>
    <xf numFmtId="0" fontId="37" fillId="0" borderId="0" xfId="0" applyFont="1" applyAlignment="1">
      <alignment wrapText="1"/>
    </xf>
    <xf numFmtId="0" fontId="37" fillId="0" borderId="19" xfId="104" applyFont="1" applyBorder="1" applyAlignment="1">
      <alignment horizontal="center"/>
      <protection/>
    </xf>
    <xf numFmtId="0" fontId="36" fillId="0" borderId="32" xfId="0" applyFont="1" applyBorder="1" applyAlignment="1">
      <alignment horizontal="center" vertical="center"/>
    </xf>
    <xf numFmtId="168" fontId="36" fillId="0" borderId="13" xfId="0" applyNumberFormat="1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vertical="top" wrapText="1"/>
    </xf>
    <xf numFmtId="0" fontId="36" fillId="0" borderId="0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2" fontId="37" fillId="0" borderId="32" xfId="0" applyNumberFormat="1" applyFont="1" applyBorder="1" applyAlignment="1">
      <alignment horizontal="center" vertical="center"/>
    </xf>
    <xf numFmtId="4" fontId="37" fillId="0" borderId="32" xfId="0" applyNumberFormat="1" applyFont="1" applyBorder="1" applyAlignment="1">
      <alignment horizontal="center" vertical="center" wrapText="1"/>
    </xf>
    <xf numFmtId="9" fontId="37" fillId="0" borderId="32" xfId="0" applyNumberFormat="1" applyFont="1" applyBorder="1" applyAlignment="1">
      <alignment horizontal="center" vertical="center"/>
    </xf>
    <xf numFmtId="168" fontId="37" fillId="0" borderId="32" xfId="0" applyNumberFormat="1" applyFont="1" applyBorder="1" applyAlignment="1">
      <alignment horizontal="right" wrapText="1"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2" fontId="37" fillId="0" borderId="32" xfId="0" applyNumberFormat="1" applyFont="1" applyBorder="1" applyAlignment="1">
      <alignment horizontal="center"/>
    </xf>
    <xf numFmtId="168" fontId="37" fillId="0" borderId="33" xfId="0" applyNumberFormat="1" applyFont="1" applyBorder="1" applyAlignment="1">
      <alignment horizontal="right" wrapText="1"/>
    </xf>
    <xf numFmtId="168" fontId="37" fillId="0" borderId="33" xfId="0" applyNumberFormat="1" applyFont="1" applyBorder="1" applyAlignment="1">
      <alignment/>
    </xf>
    <xf numFmtId="168" fontId="37" fillId="0" borderId="32" xfId="0" applyNumberFormat="1" applyFont="1" applyBorder="1" applyAlignment="1">
      <alignment horizontal="right" vertical="top" wrapText="1"/>
    </xf>
    <xf numFmtId="177" fontId="37" fillId="0" borderId="32" xfId="0" applyNumberFormat="1" applyFont="1" applyBorder="1" applyAlignment="1">
      <alignment horizontal="right"/>
    </xf>
    <xf numFmtId="0" fontId="37" fillId="0" borderId="34" xfId="0" applyFont="1" applyBorder="1" applyAlignment="1">
      <alignment horizontal="center"/>
    </xf>
    <xf numFmtId="0" fontId="37" fillId="0" borderId="34" xfId="0" applyFont="1" applyBorder="1" applyAlignment="1">
      <alignment vertical="top" wrapText="1"/>
    </xf>
    <xf numFmtId="2" fontId="37" fillId="0" borderId="34" xfId="0" applyNumberFormat="1" applyFont="1" applyBorder="1" applyAlignment="1">
      <alignment horizontal="center" vertical="center"/>
    </xf>
    <xf numFmtId="2" fontId="37" fillId="0" borderId="25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/>
    </xf>
    <xf numFmtId="0" fontId="36" fillId="0" borderId="35" xfId="0" applyFont="1" applyBorder="1" applyAlignment="1">
      <alignment horizontal="center" wrapText="1"/>
    </xf>
    <xf numFmtId="168" fontId="37" fillId="0" borderId="36" xfId="0" applyNumberFormat="1" applyFont="1" applyBorder="1" applyAlignment="1">
      <alignment horizontal="right" wrapText="1"/>
    </xf>
    <xf numFmtId="168" fontId="37" fillId="0" borderId="37" xfId="0" applyNumberFormat="1" applyFont="1" applyBorder="1" applyAlignment="1">
      <alignment horizontal="right" wrapText="1"/>
    </xf>
    <xf numFmtId="0" fontId="37" fillId="0" borderId="38" xfId="0" applyFont="1" applyBorder="1" applyAlignment="1">
      <alignment horizontal="center" vertical="center"/>
    </xf>
    <xf numFmtId="9" fontId="37" fillId="0" borderId="18" xfId="0" applyNumberFormat="1" applyFont="1" applyBorder="1" applyAlignment="1">
      <alignment horizontal="center" vertical="center"/>
    </xf>
    <xf numFmtId="4" fontId="37" fillId="0" borderId="39" xfId="0" applyNumberFormat="1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left" vertical="center"/>
    </xf>
    <xf numFmtId="0" fontId="51" fillId="0" borderId="13" xfId="0" applyFont="1" applyBorder="1" applyAlignment="1">
      <alignment horizontal="left" vertical="center" wrapText="1"/>
    </xf>
    <xf numFmtId="168" fontId="37" fillId="0" borderId="15" xfId="0" applyNumberFormat="1" applyFont="1" applyBorder="1" applyAlignment="1">
      <alignment horizontal="right" vertical="top"/>
    </xf>
    <xf numFmtId="168" fontId="37" fillId="0" borderId="32" xfId="0" applyNumberFormat="1" applyFont="1" applyBorder="1" applyAlignment="1">
      <alignment horizontal="right" vertical="top"/>
    </xf>
    <xf numFmtId="0" fontId="37" fillId="0" borderId="4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47" borderId="32" xfId="0" applyFont="1" applyFill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168" fontId="0" fillId="0" borderId="13" xfId="0" applyNumberFormat="1" applyFont="1" applyBorder="1" applyAlignment="1">
      <alignment horizontal="right" vertical="center" wrapText="1"/>
    </xf>
    <xf numFmtId="0" fontId="0" fillId="0" borderId="42" xfId="0" applyBorder="1" applyAlignment="1">
      <alignment/>
    </xf>
    <xf numFmtId="0" fontId="0" fillId="0" borderId="13" xfId="0" applyBorder="1" applyAlignment="1">
      <alignment wrapText="1"/>
    </xf>
    <xf numFmtId="0" fontId="0" fillId="47" borderId="13" xfId="0" applyFont="1" applyFill="1" applyBorder="1" applyAlignment="1">
      <alignment horizontal="left" vertical="center" wrapText="1" shrinkToFi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0" fontId="0" fillId="0" borderId="43" xfId="0" applyFont="1" applyBorder="1" applyAlignment="1">
      <alignment horizontal="right" vertical="center" wrapText="1"/>
    </xf>
    <xf numFmtId="3" fontId="0" fillId="0" borderId="43" xfId="0" applyNumberFormat="1" applyFont="1" applyBorder="1" applyAlignment="1">
      <alignment horizontal="right" vertical="center" wrapText="1"/>
    </xf>
    <xf numFmtId="168" fontId="0" fillId="0" borderId="44" xfId="0" applyNumberFormat="1" applyFont="1" applyBorder="1" applyAlignment="1">
      <alignment horizontal="right" vertical="center" wrapText="1"/>
    </xf>
    <xf numFmtId="0" fontId="0" fillId="0" borderId="41" xfId="0" applyFont="1" applyBorder="1" applyAlignment="1">
      <alignment horizontal="right" vertical="center" wrapText="1"/>
    </xf>
    <xf numFmtId="168" fontId="0" fillId="0" borderId="41" xfId="0" applyNumberFormat="1" applyFont="1" applyBorder="1" applyAlignment="1">
      <alignment horizontal="right" vertical="center" wrapText="1"/>
    </xf>
    <xf numFmtId="0" fontId="0" fillId="0" borderId="45" xfId="0" applyFont="1" applyBorder="1" applyAlignment="1">
      <alignment/>
    </xf>
    <xf numFmtId="178" fontId="0" fillId="0" borderId="46" xfId="0" applyNumberFormat="1" applyBorder="1" applyAlignment="1">
      <alignment/>
    </xf>
    <xf numFmtId="0" fontId="51" fillId="48" borderId="13" xfId="0" applyFont="1" applyFill="1" applyBorder="1" applyAlignment="1">
      <alignment horizontal="left" vertical="center" wrapText="1"/>
    </xf>
    <xf numFmtId="0" fontId="37" fillId="0" borderId="0" xfId="0" applyFont="1" applyAlignment="1">
      <alignment vertical="top" wrapText="1"/>
    </xf>
    <xf numFmtId="168" fontId="37" fillId="0" borderId="14" xfId="0" applyNumberFormat="1" applyFont="1" applyBorder="1" applyAlignment="1">
      <alignment vertical="center"/>
    </xf>
    <xf numFmtId="0" fontId="37" fillId="0" borderId="47" xfId="0" applyFont="1" applyFill="1" applyBorder="1" applyAlignment="1">
      <alignment horizontal="center" vertical="top" wrapText="1"/>
    </xf>
    <xf numFmtId="0" fontId="37" fillId="0" borderId="48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39" fontId="37" fillId="0" borderId="33" xfId="0" applyNumberFormat="1" applyFont="1" applyBorder="1" applyAlignment="1">
      <alignment/>
    </xf>
    <xf numFmtId="168" fontId="0" fillId="0" borderId="14" xfId="0" applyNumberFormat="1" applyBorder="1" applyAlignment="1">
      <alignment vertical="center" wrapText="1"/>
    </xf>
    <xf numFmtId="168" fontId="0" fillId="0" borderId="51" xfId="0" applyNumberFormat="1" applyBorder="1" applyAlignment="1">
      <alignment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</cellXfs>
  <cellStyles count="165">
    <cellStyle name="Normal" xfId="0"/>
    <cellStyle name="20% - akcent 1" xfId="15"/>
    <cellStyle name="20% — akcent 1" xfId="16"/>
    <cellStyle name="20% - akcent 1 2" xfId="17"/>
    <cellStyle name="20% - akcent 2" xfId="18"/>
    <cellStyle name="20% — akcent 2" xfId="19"/>
    <cellStyle name="20% - akcent 2 2" xfId="20"/>
    <cellStyle name="20% - akcent 3" xfId="21"/>
    <cellStyle name="20% — akcent 3" xfId="22"/>
    <cellStyle name="20% - akcent 3 2" xfId="23"/>
    <cellStyle name="20% - akcent 4" xfId="24"/>
    <cellStyle name="20% — akcent 4" xfId="25"/>
    <cellStyle name="20% - akcent 4 2" xfId="26"/>
    <cellStyle name="20% - akcent 5" xfId="27"/>
    <cellStyle name="20% — akcent 5" xfId="28"/>
    <cellStyle name="20% - akcent 5 2" xfId="29"/>
    <cellStyle name="20% - akcent 6" xfId="30"/>
    <cellStyle name="20% — akcent 6" xfId="31"/>
    <cellStyle name="20% - akcent 6 2" xfId="32"/>
    <cellStyle name="40% - akcent 1" xfId="33"/>
    <cellStyle name="40% — akcent 1" xfId="34"/>
    <cellStyle name="40% - akcent 1 2" xfId="35"/>
    <cellStyle name="40% - akcent 2" xfId="36"/>
    <cellStyle name="40% — akcent 2" xfId="37"/>
    <cellStyle name="40% - akcent 2 2" xfId="38"/>
    <cellStyle name="40% - akcent 3" xfId="39"/>
    <cellStyle name="40% — akcent 3" xfId="40"/>
    <cellStyle name="40% - akcent 3 2" xfId="41"/>
    <cellStyle name="40% - akcent 3 3" xfId="42"/>
    <cellStyle name="40% - akcent 4" xfId="43"/>
    <cellStyle name="40% — akcent 4" xfId="44"/>
    <cellStyle name="40% - akcent 4 2" xfId="45"/>
    <cellStyle name="40% - akcent 5" xfId="46"/>
    <cellStyle name="40% — akcent 5" xfId="47"/>
    <cellStyle name="40% - akcent 5 2" xfId="48"/>
    <cellStyle name="40% - akcent 5 3" xfId="49"/>
    <cellStyle name="40% - akcent 6" xfId="50"/>
    <cellStyle name="40% — akcent 6" xfId="51"/>
    <cellStyle name="40% - akcent 6 2" xfId="52"/>
    <cellStyle name="60% - akcent 1" xfId="53"/>
    <cellStyle name="60% — akcent 1" xfId="54"/>
    <cellStyle name="60% - akcent 1 2" xfId="55"/>
    <cellStyle name="60% - akcent 2" xfId="56"/>
    <cellStyle name="60% — akcent 2" xfId="57"/>
    <cellStyle name="60% - akcent 2 2" xfId="58"/>
    <cellStyle name="60% - akcent 3" xfId="59"/>
    <cellStyle name="60% — akcent 3" xfId="60"/>
    <cellStyle name="60% - akcent 3 2" xfId="61"/>
    <cellStyle name="60% - akcent 4" xfId="62"/>
    <cellStyle name="60% — akcent 4" xfId="63"/>
    <cellStyle name="60% - akcent 4 2" xfId="64"/>
    <cellStyle name="60% - akcent 5" xfId="65"/>
    <cellStyle name="60% — akcent 5" xfId="66"/>
    <cellStyle name="60% - akcent 5 2" xfId="67"/>
    <cellStyle name="60% - akcent 6" xfId="68"/>
    <cellStyle name="60% — akcent 6" xfId="69"/>
    <cellStyle name="60% - akcent 6 2" xfId="70"/>
    <cellStyle name="Akcent 1" xfId="71"/>
    <cellStyle name="Akcent 1 2" xfId="72"/>
    <cellStyle name="Akcent 1 3" xfId="73"/>
    <cellStyle name="Akcent 2" xfId="74"/>
    <cellStyle name="Akcent 2 2" xfId="75"/>
    <cellStyle name="Akcent 2 3" xfId="76"/>
    <cellStyle name="Akcent 3" xfId="77"/>
    <cellStyle name="Akcent 3 2" xfId="78"/>
    <cellStyle name="Akcent 3 3" xfId="79"/>
    <cellStyle name="Akcent 3 4" xfId="80"/>
    <cellStyle name="Akcent 4" xfId="81"/>
    <cellStyle name="Akcent 4 2" xfId="82"/>
    <cellStyle name="Akcent 4 3" xfId="83"/>
    <cellStyle name="Akcent 5" xfId="84"/>
    <cellStyle name="Akcent 5 2" xfId="85"/>
    <cellStyle name="Akcent 5 3" xfId="86"/>
    <cellStyle name="Akcent 6" xfId="87"/>
    <cellStyle name="Akcent 6 2" xfId="88"/>
    <cellStyle name="Akcent 6 3" xfId="89"/>
    <cellStyle name="Dane wejściowe" xfId="90"/>
    <cellStyle name="Dane wejściowe 2" xfId="91"/>
    <cellStyle name="Dane wejściowe 3" xfId="92"/>
    <cellStyle name="Dane wyjściowe" xfId="93"/>
    <cellStyle name="Dane wyjściowe 2" xfId="94"/>
    <cellStyle name="Dane wyjściowe 3" xfId="95"/>
    <cellStyle name="Dobre" xfId="96"/>
    <cellStyle name="Dobre 2" xfId="97"/>
    <cellStyle name="Dobry" xfId="98"/>
    <cellStyle name="Comma" xfId="99"/>
    <cellStyle name="Comma [0]" xfId="100"/>
    <cellStyle name="Dziesiętny 2" xfId="101"/>
    <cellStyle name="Dziesiętny 2 2" xfId="102"/>
    <cellStyle name="Dziesiętny 3" xfId="103"/>
    <cellStyle name="Excel Built-in Normal" xfId="104"/>
    <cellStyle name="Komórka połączona" xfId="105"/>
    <cellStyle name="Komórka połączona 2" xfId="106"/>
    <cellStyle name="Komórka połączona 3" xfId="107"/>
    <cellStyle name="Komórka zaznaczona" xfId="108"/>
    <cellStyle name="Komórka zaznaczona 2" xfId="109"/>
    <cellStyle name="Komórka zaznaczona 3" xfId="110"/>
    <cellStyle name="Nagłówek 1" xfId="111"/>
    <cellStyle name="Nagłówek 1 2" xfId="112"/>
    <cellStyle name="Nagłówek 1 3" xfId="113"/>
    <cellStyle name="Nagłówek 2" xfId="114"/>
    <cellStyle name="Nagłówek 2 2" xfId="115"/>
    <cellStyle name="Nagłówek 2 3" xfId="116"/>
    <cellStyle name="Nagłówek 3" xfId="117"/>
    <cellStyle name="Nagłówek 3 2" xfId="118"/>
    <cellStyle name="Nagłówek 3 3" xfId="119"/>
    <cellStyle name="Nagłówek 4" xfId="120"/>
    <cellStyle name="Nagłówek 4 2" xfId="121"/>
    <cellStyle name="Nagłówek 4 3" xfId="122"/>
    <cellStyle name="Neutralne" xfId="123"/>
    <cellStyle name="Neutralne 2" xfId="124"/>
    <cellStyle name="Neutralny" xfId="125"/>
    <cellStyle name="Normal 2" xfId="126"/>
    <cellStyle name="Normal 4" xfId="127"/>
    <cellStyle name="Normalny 10" xfId="128"/>
    <cellStyle name="Normalny 11" xfId="129"/>
    <cellStyle name="Normalny 12" xfId="130"/>
    <cellStyle name="Normalny 2" xfId="131"/>
    <cellStyle name="Normalny 2 2" xfId="132"/>
    <cellStyle name="Normalny 3" xfId="133"/>
    <cellStyle name="Normalny 4" xfId="134"/>
    <cellStyle name="Normalny 5" xfId="135"/>
    <cellStyle name="Normalny 6" xfId="136"/>
    <cellStyle name="Normalny 7" xfId="137"/>
    <cellStyle name="Normalny 8" xfId="138"/>
    <cellStyle name="Normalny 9" xfId="139"/>
    <cellStyle name="Obliczenia" xfId="140"/>
    <cellStyle name="Obliczenia 2" xfId="141"/>
    <cellStyle name="Obliczenia 3" xfId="142"/>
    <cellStyle name="Percent" xfId="143"/>
    <cellStyle name="Procentowy 2" xfId="144"/>
    <cellStyle name="Procentowy 2 2" xfId="145"/>
    <cellStyle name="Procentowy 3" xfId="146"/>
    <cellStyle name="Procentowy 3 2" xfId="147"/>
    <cellStyle name="Procentowy 4" xfId="148"/>
    <cellStyle name="Procentowy 5" xfId="149"/>
    <cellStyle name="Procentowy 6" xfId="150"/>
    <cellStyle name="Suma" xfId="151"/>
    <cellStyle name="Suma 2" xfId="152"/>
    <cellStyle name="Suma 3" xfId="153"/>
    <cellStyle name="Tekst objaśnienia" xfId="154"/>
    <cellStyle name="Tekst objaśnienia 2" xfId="155"/>
    <cellStyle name="Tekst objaśnienia 3" xfId="156"/>
    <cellStyle name="Tekst ostrzeżenia" xfId="157"/>
    <cellStyle name="Tekst ostrzeżenia 2" xfId="158"/>
    <cellStyle name="Tekst ostrzeżenia 3" xfId="159"/>
    <cellStyle name="Tytuł" xfId="160"/>
    <cellStyle name="Tytuł 2" xfId="161"/>
    <cellStyle name="Tytuł 3" xfId="162"/>
    <cellStyle name="Uwaga" xfId="163"/>
    <cellStyle name="Uwaga 2" xfId="164"/>
    <cellStyle name="Currency" xfId="165"/>
    <cellStyle name="Currency [0]" xfId="166"/>
    <cellStyle name="Walutowy 2" xfId="167"/>
    <cellStyle name="Walutowy 2 2" xfId="168"/>
    <cellStyle name="Walutowy 3" xfId="169"/>
    <cellStyle name="Walutowy 3 2" xfId="170"/>
    <cellStyle name="Walutowy 4" xfId="171"/>
    <cellStyle name="Walutowy 4 2" xfId="172"/>
    <cellStyle name="Walutowy 5" xfId="173"/>
    <cellStyle name="Walutowy 6" xfId="174"/>
    <cellStyle name="Walutowy 7" xfId="175"/>
    <cellStyle name="Złe" xfId="176"/>
    <cellStyle name="Złe 2" xfId="177"/>
    <cellStyle name="Zły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1"/>
  <sheetViews>
    <sheetView zoomScale="112" zoomScaleNormal="112" zoomScalePageLayoutView="0" workbookViewId="0" topLeftCell="A1">
      <selection activeCell="B23" sqref="B23"/>
    </sheetView>
  </sheetViews>
  <sheetFormatPr defaultColWidth="9.140625" defaultRowHeight="12.75"/>
  <cols>
    <col min="1" max="1" width="10.7109375" style="1" customWidth="1"/>
    <col min="2" max="2" width="70.140625" style="1" customWidth="1"/>
    <col min="3" max="3" width="16.57421875" style="1" customWidth="1"/>
    <col min="4" max="4" width="13.140625" style="1" customWidth="1"/>
    <col min="5" max="5" width="19.421875" style="1" customWidth="1"/>
    <col min="6" max="6" width="11.140625" style="1" customWidth="1"/>
    <col min="7" max="7" width="12.7109375" style="1" customWidth="1"/>
    <col min="8" max="8" width="19.421875" style="1" customWidth="1"/>
    <col min="9" max="9" width="16.140625" style="1" customWidth="1"/>
    <col min="10" max="10" width="11.28125" style="1" customWidth="1"/>
    <col min="11" max="12" width="9.140625" style="1" customWidth="1"/>
    <col min="13" max="16384" width="9.140625" style="1" customWidth="1"/>
  </cols>
  <sheetData>
    <row r="2" spans="1:12" ht="13.5" thickBot="1">
      <c r="A2" s="2" t="s">
        <v>0</v>
      </c>
      <c r="B2" s="2" t="s">
        <v>436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 customHeight="1" thickBot="1">
      <c r="A3" s="225" t="s">
        <v>325</v>
      </c>
      <c r="B3" s="226" t="s">
        <v>326</v>
      </c>
      <c r="C3" s="227" t="s">
        <v>332</v>
      </c>
      <c r="D3" s="227" t="s">
        <v>333</v>
      </c>
      <c r="E3" s="227" t="s">
        <v>419</v>
      </c>
      <c r="F3" s="226" t="s">
        <v>327</v>
      </c>
      <c r="G3" s="226"/>
      <c r="H3" s="224" t="s">
        <v>456</v>
      </c>
      <c r="I3" s="3"/>
      <c r="J3" s="3"/>
      <c r="K3" s="3"/>
      <c r="L3" s="3"/>
    </row>
    <row r="4" spans="1:12" ht="39.75" customHeight="1" thickBot="1">
      <c r="A4" s="225"/>
      <c r="B4" s="226"/>
      <c r="C4" s="227"/>
      <c r="D4" s="227"/>
      <c r="E4" s="227"/>
      <c r="F4" s="147" t="s">
        <v>328</v>
      </c>
      <c r="G4" s="98" t="s">
        <v>329</v>
      </c>
      <c r="H4" s="224"/>
      <c r="I4" s="3"/>
      <c r="J4" s="3"/>
      <c r="K4" s="3"/>
      <c r="L4" s="3"/>
    </row>
    <row r="5" spans="1:12" ht="20.25" customHeight="1" thickBot="1">
      <c r="A5" s="148">
        <v>1</v>
      </c>
      <c r="B5" s="148">
        <v>2</v>
      </c>
      <c r="C5" s="148">
        <v>3</v>
      </c>
      <c r="D5" s="148">
        <v>4</v>
      </c>
      <c r="E5" s="149">
        <v>5</v>
      </c>
      <c r="F5" s="180">
        <v>6</v>
      </c>
      <c r="G5" s="181">
        <v>7</v>
      </c>
      <c r="H5" s="149">
        <v>8</v>
      </c>
      <c r="I5" s="3"/>
      <c r="J5" s="3"/>
      <c r="K5" s="3"/>
      <c r="L5" s="3"/>
    </row>
    <row r="6" spans="1:12" ht="14.25" thickBot="1" thickTop="1">
      <c r="A6" s="175" t="s">
        <v>74</v>
      </c>
      <c r="B6" s="176" t="s">
        <v>418</v>
      </c>
      <c r="C6" s="177"/>
      <c r="D6" s="184">
        <v>1</v>
      </c>
      <c r="E6" s="186"/>
      <c r="F6" s="185"/>
      <c r="G6" s="182">
        <f>E6*F6</f>
        <v>0</v>
      </c>
      <c r="H6" s="183">
        <f>E6+G6</f>
        <v>0</v>
      </c>
      <c r="I6" s="3"/>
      <c r="J6" s="3"/>
      <c r="K6" s="3"/>
      <c r="L6" s="3"/>
    </row>
    <row r="7" spans="1:12" ht="12.75">
      <c r="A7" s="160"/>
      <c r="B7" s="161"/>
      <c r="C7" s="178"/>
      <c r="D7" s="179"/>
      <c r="E7" s="150"/>
      <c r="F7" s="151"/>
      <c r="G7" s="127"/>
      <c r="H7" s="127"/>
      <c r="I7" s="3"/>
      <c r="J7" s="3"/>
      <c r="K7" s="3"/>
      <c r="L7" s="3"/>
    </row>
    <row r="8" spans="1:12" ht="12.75">
      <c r="A8" s="160"/>
      <c r="B8" s="161"/>
      <c r="C8" s="220"/>
      <c r="D8" s="221"/>
      <c r="E8" s="150"/>
      <c r="F8" s="151"/>
      <c r="G8" s="127"/>
      <c r="H8" s="127"/>
      <c r="I8" s="3"/>
      <c r="J8" s="3"/>
      <c r="K8" s="3"/>
      <c r="L8" s="3"/>
    </row>
    <row r="9" spans="1:12" ht="38.25">
      <c r="A9" s="160"/>
      <c r="B9" s="161"/>
      <c r="C9" s="187" t="s">
        <v>428</v>
      </c>
      <c r="D9" s="188" t="s">
        <v>429</v>
      </c>
      <c r="E9" s="4" t="s">
        <v>435</v>
      </c>
      <c r="F9" s="4" t="s">
        <v>5</v>
      </c>
      <c r="G9" s="4" t="s">
        <v>6</v>
      </c>
      <c r="H9" s="5" t="s">
        <v>7</v>
      </c>
      <c r="I9" s="5" t="s">
        <v>8</v>
      </c>
      <c r="J9" s="141" t="s">
        <v>9</v>
      </c>
      <c r="K9" s="141" t="s">
        <v>10</v>
      </c>
      <c r="L9" s="3"/>
    </row>
    <row r="10" spans="1:12" ht="12.75">
      <c r="A10" s="163">
        <v>2</v>
      </c>
      <c r="B10" s="168" t="s">
        <v>423</v>
      </c>
      <c r="C10" s="164">
        <v>200</v>
      </c>
      <c r="D10" s="136">
        <f>C10*3</f>
        <v>600</v>
      </c>
      <c r="E10" s="165"/>
      <c r="F10" s="166"/>
      <c r="G10" s="167"/>
      <c r="H10" s="171"/>
      <c r="I10" s="236"/>
      <c r="J10" s="135"/>
      <c r="K10" s="135"/>
      <c r="L10" s="3"/>
    </row>
    <row r="11" spans="1:12" ht="12.75">
      <c r="A11" s="163">
        <v>3</v>
      </c>
      <c r="B11" s="168" t="s">
        <v>424</v>
      </c>
      <c r="C11" s="163">
        <v>80</v>
      </c>
      <c r="D11" s="136">
        <f aca="true" t="shared" si="0" ref="D11:D17">C11*3</f>
        <v>240</v>
      </c>
      <c r="E11" s="170"/>
      <c r="F11" s="166"/>
      <c r="G11" s="173"/>
      <c r="H11" s="171"/>
      <c r="I11" s="236"/>
      <c r="J11" s="135"/>
      <c r="K11" s="135"/>
      <c r="L11" s="3"/>
    </row>
    <row r="12" spans="1:12" ht="12.75">
      <c r="A12" s="163">
        <v>4</v>
      </c>
      <c r="B12" s="168" t="s">
        <v>425</v>
      </c>
      <c r="C12" s="163">
        <v>20</v>
      </c>
      <c r="D12" s="136">
        <f t="shared" si="0"/>
        <v>60</v>
      </c>
      <c r="E12" s="170"/>
      <c r="F12" s="166"/>
      <c r="G12" s="174"/>
      <c r="H12" s="171"/>
      <c r="I12" s="236"/>
      <c r="J12" s="135"/>
      <c r="K12" s="135"/>
      <c r="L12" s="3"/>
    </row>
    <row r="13" spans="1:12" ht="12.75">
      <c r="A13" s="163">
        <v>5</v>
      </c>
      <c r="B13" s="168" t="s">
        <v>426</v>
      </c>
      <c r="C13" s="163">
        <v>20</v>
      </c>
      <c r="D13" s="136">
        <f t="shared" si="0"/>
        <v>60</v>
      </c>
      <c r="E13" s="170"/>
      <c r="F13" s="166"/>
      <c r="G13" s="174"/>
      <c r="H13" s="171"/>
      <c r="I13" s="236"/>
      <c r="J13" s="135"/>
      <c r="K13" s="135"/>
      <c r="L13" s="3"/>
    </row>
    <row r="14" spans="1:12" ht="12.75">
      <c r="A14" s="163">
        <v>6</v>
      </c>
      <c r="B14" s="168" t="s">
        <v>427</v>
      </c>
      <c r="C14" s="163">
        <v>20</v>
      </c>
      <c r="D14" s="136">
        <f t="shared" si="0"/>
        <v>60</v>
      </c>
      <c r="E14" s="170"/>
      <c r="F14" s="166"/>
      <c r="G14" s="174"/>
      <c r="H14" s="171"/>
      <c r="I14" s="236"/>
      <c r="J14" s="135"/>
      <c r="K14" s="135"/>
      <c r="L14" s="3"/>
    </row>
    <row r="15" spans="1:12" ht="12.75">
      <c r="A15" s="163">
        <v>7</v>
      </c>
      <c r="B15" s="135" t="s">
        <v>431</v>
      </c>
      <c r="C15" s="163">
        <v>60</v>
      </c>
      <c r="D15" s="136">
        <f t="shared" si="0"/>
        <v>180</v>
      </c>
      <c r="E15" s="170"/>
      <c r="F15" s="166"/>
      <c r="G15" s="167"/>
      <c r="H15" s="171"/>
      <c r="I15" s="236"/>
      <c r="J15" s="135"/>
      <c r="K15" s="135"/>
      <c r="L15" s="3"/>
    </row>
    <row r="16" spans="1:12" ht="12.75">
      <c r="A16" s="163">
        <v>8</v>
      </c>
      <c r="B16" s="135" t="s">
        <v>432</v>
      </c>
      <c r="C16" s="163">
        <v>20</v>
      </c>
      <c r="D16" s="136">
        <f t="shared" si="0"/>
        <v>60</v>
      </c>
      <c r="E16" s="170"/>
      <c r="F16" s="166"/>
      <c r="G16" s="167"/>
      <c r="H16" s="171"/>
      <c r="I16" s="236"/>
      <c r="J16" s="135"/>
      <c r="K16" s="135"/>
      <c r="L16" s="3"/>
    </row>
    <row r="17" spans="1:12" ht="12.75">
      <c r="A17" s="163">
        <v>9</v>
      </c>
      <c r="B17" s="3" t="s">
        <v>433</v>
      </c>
      <c r="C17" s="163">
        <v>20</v>
      </c>
      <c r="D17" s="136">
        <f t="shared" si="0"/>
        <v>60</v>
      </c>
      <c r="E17" s="170"/>
      <c r="F17" s="166"/>
      <c r="G17" s="167"/>
      <c r="H17" s="171"/>
      <c r="I17" s="236"/>
      <c r="J17" s="135"/>
      <c r="K17" s="135"/>
      <c r="L17" s="3"/>
    </row>
    <row r="18" spans="1:12" ht="27.75" customHeight="1">
      <c r="A18" s="163">
        <v>7</v>
      </c>
      <c r="B18" s="137" t="s">
        <v>430</v>
      </c>
      <c r="C18" s="222" t="s">
        <v>434</v>
      </c>
      <c r="D18" s="223"/>
      <c r="E18" s="135"/>
      <c r="F18" s="166"/>
      <c r="G18" s="163"/>
      <c r="H18" s="172"/>
      <c r="I18" s="236"/>
      <c r="J18" s="135"/>
      <c r="K18" s="135"/>
      <c r="L18" s="3"/>
    </row>
    <row r="19" spans="1:12" ht="12.75">
      <c r="A19" s="162"/>
      <c r="B19" s="169"/>
      <c r="C19" s="58"/>
      <c r="D19" s="58"/>
      <c r="E19" s="58"/>
      <c r="F19" s="58"/>
      <c r="G19" s="58"/>
      <c r="H19" s="58"/>
      <c r="I19" s="3"/>
      <c r="J19" s="3"/>
      <c r="K19" s="3"/>
      <c r="L19" s="3"/>
    </row>
    <row r="20" spans="1:12" ht="12.75">
      <c r="A20" s="162"/>
      <c r="B20" s="169"/>
      <c r="C20" s="58"/>
      <c r="D20" s="58"/>
      <c r="E20" s="58"/>
      <c r="F20" s="58"/>
      <c r="G20" s="58"/>
      <c r="H20" s="58"/>
      <c r="I20" s="3"/>
      <c r="J20" s="3"/>
      <c r="K20" s="3"/>
      <c r="L20" s="3"/>
    </row>
    <row r="21" spans="1:12" ht="12.75">
      <c r="A21" s="162"/>
      <c r="B21" s="169"/>
      <c r="C21" s="58"/>
      <c r="D21" s="58"/>
      <c r="E21" s="58"/>
      <c r="F21" s="58"/>
      <c r="G21" s="58"/>
      <c r="H21" s="58"/>
      <c r="I21" s="3"/>
      <c r="J21" s="3"/>
      <c r="K21" s="3"/>
      <c r="L21" s="3"/>
    </row>
    <row r="22" spans="1:12" ht="12.75">
      <c r="A22" s="152" t="s">
        <v>383</v>
      </c>
      <c r="B22" s="152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152" t="s">
        <v>384</v>
      </c>
      <c r="B23" s="152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152" t="s">
        <v>385</v>
      </c>
      <c r="B24" s="152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152" t="s">
        <v>386</v>
      </c>
      <c r="B25" s="152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152" t="s">
        <v>387</v>
      </c>
      <c r="B26" s="152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152" t="s">
        <v>388</v>
      </c>
      <c r="B27" s="152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152" t="s">
        <v>389</v>
      </c>
      <c r="B28" s="152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152" t="s">
        <v>390</v>
      </c>
      <c r="B29" s="152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152" t="s">
        <v>391</v>
      </c>
      <c r="B30" s="152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152" t="s">
        <v>392</v>
      </c>
      <c r="B31" s="152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152" t="s">
        <v>393</v>
      </c>
      <c r="B32" s="152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152" t="s">
        <v>394</v>
      </c>
      <c r="B33" s="152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152" t="s">
        <v>395</v>
      </c>
      <c r="B34" s="152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152" t="s">
        <v>396</v>
      </c>
      <c r="B35" s="152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152" t="s">
        <v>397</v>
      </c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152" t="s">
        <v>398</v>
      </c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152" t="s">
        <v>399</v>
      </c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152" t="s">
        <v>400</v>
      </c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152" t="s">
        <v>401</v>
      </c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152" t="s">
        <v>402</v>
      </c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152" t="s">
        <v>403</v>
      </c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152" t="s">
        <v>404</v>
      </c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152" t="s">
        <v>405</v>
      </c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152" t="s">
        <v>406</v>
      </c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152" t="s">
        <v>407</v>
      </c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152" t="s">
        <v>408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152" t="s">
        <v>409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152" t="s">
        <v>410</v>
      </c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152" t="s">
        <v>411</v>
      </c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152" t="s">
        <v>412</v>
      </c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152" t="s">
        <v>413</v>
      </c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152" t="s">
        <v>414</v>
      </c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152" t="s">
        <v>415</v>
      </c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152" t="s">
        <v>416</v>
      </c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152" t="s">
        <v>417</v>
      </c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2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2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</sheetData>
  <sheetProtection selectLockedCells="1" selectUnlockedCells="1"/>
  <mergeCells count="9">
    <mergeCell ref="C8:D8"/>
    <mergeCell ref="C18:D18"/>
    <mergeCell ref="H3:H4"/>
    <mergeCell ref="A3:A4"/>
    <mergeCell ref="B3:B4"/>
    <mergeCell ref="C3:C4"/>
    <mergeCell ref="D3:D4"/>
    <mergeCell ref="E3:E4"/>
    <mergeCell ref="F3:G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4" r:id="rId1"/>
  <headerFooter alignWithMargins="0">
    <oddHeader>&amp;C&amp;F</oddHeader>
    <oddFooter xml:space="preserve">&amp;C &amp;P&amp;R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60" workbookViewId="0" topLeftCell="A1">
      <selection activeCell="O10" sqref="O10"/>
    </sheetView>
  </sheetViews>
  <sheetFormatPr defaultColWidth="9.140625" defaultRowHeight="12.75"/>
  <cols>
    <col min="2" max="2" width="60.421875" style="0" customWidth="1"/>
    <col min="8" max="8" width="18.8515625" style="0" customWidth="1"/>
    <col min="9" max="9" width="18.421875" style="0" customWidth="1"/>
    <col min="10" max="10" width="15.140625" style="0" customWidth="1"/>
    <col min="11" max="11" width="14.140625" style="0" customWidth="1"/>
  </cols>
  <sheetData>
    <row r="1" ht="12.75">
      <c r="A1" t="s">
        <v>457</v>
      </c>
    </row>
    <row r="2" ht="13.5" thickBot="1"/>
    <row r="3" spans="1:11" ht="51">
      <c r="A3" s="195" t="s">
        <v>71</v>
      </c>
      <c r="B3" s="195" t="s">
        <v>72</v>
      </c>
      <c r="C3" s="235" t="s">
        <v>73</v>
      </c>
      <c r="D3" s="235"/>
      <c r="E3" s="195" t="s">
        <v>4</v>
      </c>
      <c r="F3" s="195" t="s">
        <v>5</v>
      </c>
      <c r="G3" s="195" t="s">
        <v>6</v>
      </c>
      <c r="H3" s="195" t="s">
        <v>7</v>
      </c>
      <c r="I3" s="195" t="s">
        <v>8</v>
      </c>
      <c r="J3" s="239" t="s">
        <v>9</v>
      </c>
      <c r="K3" s="240" t="s">
        <v>10</v>
      </c>
    </row>
    <row r="4" spans="1:11" ht="25.5">
      <c r="A4" s="196" t="s">
        <v>74</v>
      </c>
      <c r="B4" s="197" t="s">
        <v>458</v>
      </c>
      <c r="C4" s="198" t="s">
        <v>289</v>
      </c>
      <c r="D4" s="199">
        <v>1000</v>
      </c>
      <c r="E4" s="200"/>
      <c r="F4" s="198"/>
      <c r="G4" s="200"/>
      <c r="H4" s="200"/>
      <c r="I4" s="237"/>
      <c r="J4" s="241"/>
      <c r="K4" s="241"/>
    </row>
    <row r="5" spans="1:11" ht="12.75">
      <c r="A5" s="196">
        <v>2</v>
      </c>
      <c r="B5" s="201" t="s">
        <v>459</v>
      </c>
      <c r="C5" s="198" t="s">
        <v>68</v>
      </c>
      <c r="D5" s="199">
        <v>2000</v>
      </c>
      <c r="E5" s="200"/>
      <c r="F5" s="198"/>
      <c r="G5" s="200"/>
      <c r="H5" s="200"/>
      <c r="I5" s="237"/>
      <c r="J5" s="241"/>
      <c r="K5" s="241"/>
    </row>
    <row r="6" spans="1:11" ht="12.75">
      <c r="A6" s="196">
        <v>3</v>
      </c>
      <c r="B6" t="s">
        <v>460</v>
      </c>
      <c r="C6" s="198" t="s">
        <v>68</v>
      </c>
      <c r="D6" s="199">
        <v>2000</v>
      </c>
      <c r="E6" s="200"/>
      <c r="F6" s="198"/>
      <c r="G6" s="200"/>
      <c r="H6" s="200"/>
      <c r="I6" s="237"/>
      <c r="J6" s="241"/>
      <c r="K6" s="241"/>
    </row>
    <row r="7" spans="1:11" ht="25.5">
      <c r="A7" s="196">
        <v>4</v>
      </c>
      <c r="B7" s="202" t="s">
        <v>461</v>
      </c>
      <c r="C7" s="198" t="s">
        <v>68</v>
      </c>
      <c r="D7" s="199">
        <v>100</v>
      </c>
      <c r="E7" s="200"/>
      <c r="F7" s="198"/>
      <c r="G7" s="200"/>
      <c r="H7" s="200"/>
      <c r="I7" s="237"/>
      <c r="J7" s="241"/>
      <c r="K7" s="241"/>
    </row>
    <row r="8" spans="1:11" ht="89.25">
      <c r="A8" s="196">
        <v>5</v>
      </c>
      <c r="B8" s="203" t="s">
        <v>462</v>
      </c>
      <c r="C8" s="198" t="s">
        <v>289</v>
      </c>
      <c r="D8" s="199">
        <v>4000</v>
      </c>
      <c r="E8" s="200"/>
      <c r="F8" s="198"/>
      <c r="G8" s="200"/>
      <c r="H8" s="200"/>
      <c r="I8" s="237"/>
      <c r="J8" s="241"/>
      <c r="K8" s="241"/>
    </row>
    <row r="9" spans="1:11" ht="25.5">
      <c r="A9" s="196">
        <v>6</v>
      </c>
      <c r="B9" s="204" t="s">
        <v>463</v>
      </c>
      <c r="C9" s="198" t="s">
        <v>289</v>
      </c>
      <c r="D9" s="199">
        <v>3000</v>
      </c>
      <c r="E9" s="200"/>
      <c r="F9" s="198"/>
      <c r="G9" s="200"/>
      <c r="H9" s="200"/>
      <c r="I9" s="237"/>
      <c r="J9" s="241"/>
      <c r="K9" s="241"/>
    </row>
    <row r="10" spans="1:11" ht="12.75">
      <c r="A10" s="196">
        <v>7</v>
      </c>
      <c r="B10" s="204" t="s">
        <v>464</v>
      </c>
      <c r="C10" s="198" t="s">
        <v>289</v>
      </c>
      <c r="D10" s="199">
        <v>2000</v>
      </c>
      <c r="E10" s="200"/>
      <c r="F10" s="198"/>
      <c r="G10" s="200"/>
      <c r="H10" s="200"/>
      <c r="I10" s="237"/>
      <c r="J10" s="241"/>
      <c r="K10" s="241"/>
    </row>
    <row r="11" spans="1:11" ht="38.25">
      <c r="A11" s="196">
        <v>8</v>
      </c>
      <c r="B11" s="197" t="s">
        <v>465</v>
      </c>
      <c r="C11" s="198" t="s">
        <v>11</v>
      </c>
      <c r="D11" s="199">
        <v>1000</v>
      </c>
      <c r="E11" s="200"/>
      <c r="F11" s="198"/>
      <c r="G11" s="200"/>
      <c r="H11" s="200"/>
      <c r="I11" s="237"/>
      <c r="J11" s="241"/>
      <c r="K11" s="241"/>
    </row>
    <row r="12" spans="1:11" ht="38.25">
      <c r="A12" s="196">
        <v>9</v>
      </c>
      <c r="B12" s="197" t="s">
        <v>466</v>
      </c>
      <c r="C12" s="198" t="s">
        <v>11</v>
      </c>
      <c r="D12" s="199">
        <v>700</v>
      </c>
      <c r="E12" s="200"/>
      <c r="F12" s="198"/>
      <c r="G12" s="200"/>
      <c r="H12" s="200"/>
      <c r="I12" s="237"/>
      <c r="J12" s="241"/>
      <c r="K12" s="241"/>
    </row>
    <row r="13" spans="1:11" ht="25.5">
      <c r="A13" s="196">
        <v>10</v>
      </c>
      <c r="B13" s="204" t="s">
        <v>467</v>
      </c>
      <c r="C13" s="198" t="s">
        <v>11</v>
      </c>
      <c r="D13" s="199">
        <v>40</v>
      </c>
      <c r="E13" s="200"/>
      <c r="F13" s="198"/>
      <c r="G13" s="200"/>
      <c r="H13" s="200"/>
      <c r="I13" s="237"/>
      <c r="J13" s="241"/>
      <c r="K13" s="241"/>
    </row>
    <row r="14" spans="1:11" ht="25.5">
      <c r="A14" s="196">
        <v>11</v>
      </c>
      <c r="B14" s="204" t="s">
        <v>468</v>
      </c>
      <c r="C14" s="198" t="s">
        <v>11</v>
      </c>
      <c r="D14" s="199">
        <v>30</v>
      </c>
      <c r="E14" s="200"/>
      <c r="F14" s="198"/>
      <c r="G14" s="200"/>
      <c r="H14" s="200"/>
      <c r="I14" s="237"/>
      <c r="J14" s="241"/>
      <c r="K14" s="241"/>
    </row>
    <row r="15" spans="1:11" ht="12.75">
      <c r="A15" s="196">
        <v>12</v>
      </c>
      <c r="B15" s="204" t="s">
        <v>469</v>
      </c>
      <c r="C15" s="198" t="s">
        <v>11</v>
      </c>
      <c r="D15" s="199">
        <v>4</v>
      </c>
      <c r="E15" s="200"/>
      <c r="F15" s="198"/>
      <c r="G15" s="200"/>
      <c r="H15" s="200"/>
      <c r="I15" s="237"/>
      <c r="J15" s="241"/>
      <c r="K15" s="241"/>
    </row>
    <row r="16" spans="1:11" ht="12.75">
      <c r="A16" s="196">
        <v>13</v>
      </c>
      <c r="B16" s="205" t="s">
        <v>470</v>
      </c>
      <c r="C16" s="198" t="s">
        <v>11</v>
      </c>
      <c r="D16" s="199">
        <v>50</v>
      </c>
      <c r="E16" s="200"/>
      <c r="F16" s="198"/>
      <c r="G16" s="200"/>
      <c r="H16" s="200"/>
      <c r="I16" s="237"/>
      <c r="J16" s="241"/>
      <c r="K16" s="241"/>
    </row>
    <row r="17" spans="1:11" ht="25.5">
      <c r="A17" s="196">
        <v>14</v>
      </c>
      <c r="B17" s="205" t="s">
        <v>471</v>
      </c>
      <c r="C17" s="198" t="s">
        <v>11</v>
      </c>
      <c r="D17" s="199">
        <v>30</v>
      </c>
      <c r="E17" s="200"/>
      <c r="F17" s="198"/>
      <c r="G17" s="200"/>
      <c r="H17" s="200"/>
      <c r="I17" s="237"/>
      <c r="J17" s="241"/>
      <c r="K17" s="241"/>
    </row>
    <row r="18" spans="1:11" ht="12.75">
      <c r="A18" s="196">
        <v>15</v>
      </c>
      <c r="B18" s="205" t="s">
        <v>472</v>
      </c>
      <c r="C18" s="198" t="s">
        <v>68</v>
      </c>
      <c r="D18" s="199">
        <v>3000</v>
      </c>
      <c r="E18" s="200"/>
      <c r="F18" s="198"/>
      <c r="G18" s="200"/>
      <c r="H18" s="200"/>
      <c r="I18" s="237"/>
      <c r="J18" s="241"/>
      <c r="K18" s="241"/>
    </row>
    <row r="19" spans="1:11" ht="12.75">
      <c r="A19" s="196">
        <v>16</v>
      </c>
      <c r="B19" s="206" t="s">
        <v>473</v>
      </c>
      <c r="C19" s="207" t="s">
        <v>68</v>
      </c>
      <c r="D19" s="199">
        <v>2</v>
      </c>
      <c r="E19" s="200"/>
      <c r="F19" s="198"/>
      <c r="G19" s="200"/>
      <c r="H19" s="200"/>
      <c r="I19" s="237"/>
      <c r="J19" s="241"/>
      <c r="K19" s="241"/>
    </row>
    <row r="20" spans="1:11" ht="12.75">
      <c r="A20" s="196">
        <v>17</v>
      </c>
      <c r="B20" s="208" t="s">
        <v>474</v>
      </c>
      <c r="C20" s="209" t="s">
        <v>11</v>
      </c>
      <c r="D20" s="210">
        <v>10</v>
      </c>
      <c r="E20" s="211"/>
      <c r="F20" s="212"/>
      <c r="G20" s="213"/>
      <c r="H20" s="213"/>
      <c r="I20" s="238"/>
      <c r="J20" s="241"/>
      <c r="K20" s="241"/>
    </row>
    <row r="21" spans="7:9" ht="12.75">
      <c r="G21" s="214" t="s">
        <v>12</v>
      </c>
      <c r="H21" s="215">
        <f>SUM(H4:H20)</f>
        <v>0</v>
      </c>
      <c r="I21" s="215">
        <f>SUM(I4:I20)</f>
        <v>0</v>
      </c>
    </row>
  </sheetData>
  <sheetProtection/>
  <mergeCells count="1">
    <mergeCell ref="C3:D3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9"/>
  <sheetViews>
    <sheetView zoomScale="112" zoomScaleNormal="112" zoomScalePageLayoutView="0" workbookViewId="0" topLeftCell="A28">
      <selection activeCell="J52" sqref="A1:IV16384"/>
    </sheetView>
  </sheetViews>
  <sheetFormatPr defaultColWidth="9.140625" defaultRowHeight="12.75"/>
  <cols>
    <col min="1" max="1" width="10.7109375" style="1" customWidth="1"/>
    <col min="2" max="2" width="70.140625" style="1" customWidth="1"/>
    <col min="3" max="3" width="14.28125" style="1" customWidth="1"/>
    <col min="4" max="4" width="13.140625" style="1" customWidth="1"/>
    <col min="5" max="5" width="19.421875" style="1" customWidth="1"/>
    <col min="6" max="6" width="11.140625" style="1" customWidth="1"/>
    <col min="7" max="7" width="12.7109375" style="1" customWidth="1"/>
    <col min="8" max="8" width="14.140625" style="1" customWidth="1"/>
    <col min="9" max="9" width="16.140625" style="1" customWidth="1"/>
    <col min="10" max="10" width="13.00390625" style="1" customWidth="1"/>
    <col min="11" max="11" width="10.28125" style="1" customWidth="1"/>
    <col min="12" max="12" width="9.140625" style="1" customWidth="1"/>
    <col min="13" max="16384" width="9.140625" style="1" customWidth="1"/>
  </cols>
  <sheetData>
    <row r="1" spans="1:12" ht="12.75">
      <c r="A1" s="2" t="s">
        <v>13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41.25" customHeight="1">
      <c r="A2" s="4" t="s">
        <v>14</v>
      </c>
      <c r="B2" s="4" t="s">
        <v>15</v>
      </c>
      <c r="C2" s="230" t="s">
        <v>16</v>
      </c>
      <c r="D2" s="230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6" t="s">
        <v>9</v>
      </c>
      <c r="K2" s="6" t="s">
        <v>10</v>
      </c>
      <c r="L2" s="3"/>
    </row>
    <row r="3" spans="1:12" ht="25.5">
      <c r="A3" s="14">
        <v>1</v>
      </c>
      <c r="B3" s="15" t="s">
        <v>17</v>
      </c>
      <c r="C3" s="14" t="s">
        <v>11</v>
      </c>
      <c r="D3" s="16">
        <v>5</v>
      </c>
      <c r="E3" s="17"/>
      <c r="F3" s="14"/>
      <c r="G3" s="17"/>
      <c r="H3" s="17"/>
      <c r="I3" s="17"/>
      <c r="J3" s="14"/>
      <c r="K3" s="14"/>
      <c r="L3" s="3"/>
    </row>
    <row r="4" spans="1:12" ht="12.75">
      <c r="A4" s="14">
        <v>2</v>
      </c>
      <c r="B4" s="15" t="s">
        <v>18</v>
      </c>
      <c r="C4" s="14" t="s">
        <v>11</v>
      </c>
      <c r="D4" s="16">
        <v>5</v>
      </c>
      <c r="E4" s="17"/>
      <c r="F4" s="14"/>
      <c r="G4" s="17"/>
      <c r="H4" s="17"/>
      <c r="I4" s="17"/>
      <c r="J4" s="14"/>
      <c r="K4" s="14"/>
      <c r="L4" s="3"/>
    </row>
    <row r="5" spans="1:12" ht="12.75">
      <c r="A5" s="14">
        <v>3</v>
      </c>
      <c r="B5" s="18" t="s">
        <v>19</v>
      </c>
      <c r="C5" s="14" t="s">
        <v>11</v>
      </c>
      <c r="D5" s="16">
        <v>3</v>
      </c>
      <c r="E5" s="17"/>
      <c r="F5" s="14"/>
      <c r="G5" s="17"/>
      <c r="H5" s="17"/>
      <c r="I5" s="17"/>
      <c r="J5" s="14"/>
      <c r="K5" s="14"/>
      <c r="L5" s="3"/>
    </row>
    <row r="6" spans="1:12" ht="12.75">
      <c r="A6" s="14">
        <v>4</v>
      </c>
      <c r="B6" s="18" t="s">
        <v>20</v>
      </c>
      <c r="C6" s="14" t="s">
        <v>11</v>
      </c>
      <c r="D6" s="16">
        <v>3</v>
      </c>
      <c r="E6" s="17"/>
      <c r="F6" s="14"/>
      <c r="G6" s="17"/>
      <c r="H6" s="17"/>
      <c r="I6" s="17"/>
      <c r="J6" s="14"/>
      <c r="K6" s="14"/>
      <c r="L6" s="3"/>
    </row>
    <row r="7" spans="1:12" ht="12.75">
      <c r="A7" s="14">
        <v>5</v>
      </c>
      <c r="B7" s="18" t="s">
        <v>21</v>
      </c>
      <c r="C7" s="14" t="s">
        <v>11</v>
      </c>
      <c r="D7" s="16">
        <v>3</v>
      </c>
      <c r="E7" s="17"/>
      <c r="F7" s="14"/>
      <c r="G7" s="17"/>
      <c r="H7" s="17"/>
      <c r="I7" s="17"/>
      <c r="J7" s="14"/>
      <c r="K7" s="14"/>
      <c r="L7" s="3"/>
    </row>
    <row r="8" spans="1:12" ht="12.75">
      <c r="A8" s="14">
        <v>6</v>
      </c>
      <c r="B8" s="18" t="s">
        <v>22</v>
      </c>
      <c r="C8" s="14" t="s">
        <v>11</v>
      </c>
      <c r="D8" s="16">
        <v>3</v>
      </c>
      <c r="E8" s="17"/>
      <c r="F8" s="14"/>
      <c r="G8" s="17"/>
      <c r="H8" s="17"/>
      <c r="I8" s="17"/>
      <c r="J8" s="14"/>
      <c r="K8" s="14"/>
      <c r="L8" s="3"/>
    </row>
    <row r="9" spans="1:12" ht="12.75">
      <c r="A9" s="14">
        <v>7</v>
      </c>
      <c r="B9" s="18" t="s">
        <v>23</v>
      </c>
      <c r="C9" s="14" t="s">
        <v>11</v>
      </c>
      <c r="D9" s="16">
        <v>3</v>
      </c>
      <c r="E9" s="17"/>
      <c r="F9" s="14"/>
      <c r="G9" s="17"/>
      <c r="H9" s="17"/>
      <c r="I9" s="17"/>
      <c r="J9" s="14"/>
      <c r="K9" s="14"/>
      <c r="L9" s="3"/>
    </row>
    <row r="10" spans="1:12" ht="12.75">
      <c r="A10" s="14">
        <v>8</v>
      </c>
      <c r="B10" s="18" t="s">
        <v>24</v>
      </c>
      <c r="C10" s="14" t="s">
        <v>11</v>
      </c>
      <c r="D10" s="16">
        <v>3</v>
      </c>
      <c r="E10" s="17"/>
      <c r="F10" s="14"/>
      <c r="G10" s="17"/>
      <c r="H10" s="17"/>
      <c r="I10" s="17"/>
      <c r="J10" s="14"/>
      <c r="K10" s="14"/>
      <c r="L10" s="3"/>
    </row>
    <row r="11" spans="1:12" ht="12.75">
      <c r="A11" s="14">
        <v>9</v>
      </c>
      <c r="B11" s="8" t="s">
        <v>25</v>
      </c>
      <c r="C11" s="14" t="s">
        <v>26</v>
      </c>
      <c r="D11" s="16">
        <v>2</v>
      </c>
      <c r="E11" s="17"/>
      <c r="F11" s="14"/>
      <c r="G11" s="17"/>
      <c r="H11" s="17"/>
      <c r="I11" s="17"/>
      <c r="J11" s="14"/>
      <c r="K11" s="14"/>
      <c r="L11" s="3"/>
    </row>
    <row r="12" spans="1:12" ht="65.25" customHeight="1">
      <c r="A12" s="14">
        <v>10</v>
      </c>
      <c r="B12" s="19" t="s">
        <v>27</v>
      </c>
      <c r="C12" s="14" t="s">
        <v>26</v>
      </c>
      <c r="D12" s="20" t="s">
        <v>28</v>
      </c>
      <c r="E12" s="17"/>
      <c r="F12" s="14"/>
      <c r="G12" s="17"/>
      <c r="H12" s="17"/>
      <c r="I12" s="17"/>
      <c r="J12" s="14"/>
      <c r="K12" s="14"/>
      <c r="L12" s="3"/>
    </row>
    <row r="13" spans="1:12" ht="12.75">
      <c r="A13" s="14">
        <v>11</v>
      </c>
      <c r="B13" s="19" t="s">
        <v>29</v>
      </c>
      <c r="C13" s="14" t="s">
        <v>26</v>
      </c>
      <c r="D13" s="16">
        <v>5</v>
      </c>
      <c r="E13" s="17"/>
      <c r="F13" s="14"/>
      <c r="G13" s="17"/>
      <c r="H13" s="17"/>
      <c r="I13" s="17"/>
      <c r="J13" s="14"/>
      <c r="K13" s="14"/>
      <c r="L13" s="3"/>
    </row>
    <row r="14" spans="1:12" ht="63.75" customHeight="1">
      <c r="A14" s="14">
        <v>12</v>
      </c>
      <c r="B14" s="19" t="s">
        <v>27</v>
      </c>
      <c r="C14" s="14" t="s">
        <v>26</v>
      </c>
      <c r="D14" s="20" t="s">
        <v>28</v>
      </c>
      <c r="E14" s="17"/>
      <c r="F14" s="14"/>
      <c r="G14" s="17"/>
      <c r="H14" s="17"/>
      <c r="I14" s="17"/>
      <c r="J14" s="14"/>
      <c r="K14" s="14"/>
      <c r="L14" s="3"/>
    </row>
    <row r="15" spans="1:12" ht="25.5">
      <c r="A15" s="14">
        <v>13</v>
      </c>
      <c r="B15" s="21" t="s">
        <v>30</v>
      </c>
      <c r="C15" s="14" t="s">
        <v>11</v>
      </c>
      <c r="D15" s="16">
        <v>3</v>
      </c>
      <c r="E15" s="17"/>
      <c r="F15" s="14"/>
      <c r="G15" s="17"/>
      <c r="H15" s="17"/>
      <c r="I15" s="17"/>
      <c r="J15" s="14"/>
      <c r="K15" s="14"/>
      <c r="L15" s="3"/>
    </row>
    <row r="16" spans="1:12" ht="25.5">
      <c r="A16" s="14">
        <v>14</v>
      </c>
      <c r="B16" s="15" t="s">
        <v>31</v>
      </c>
      <c r="C16" s="14" t="s">
        <v>11</v>
      </c>
      <c r="D16" s="16">
        <v>15</v>
      </c>
      <c r="E16" s="17"/>
      <c r="F16" s="14"/>
      <c r="G16" s="17"/>
      <c r="H16" s="17"/>
      <c r="I16" s="17"/>
      <c r="J16" s="14"/>
      <c r="K16" s="14"/>
      <c r="L16" s="3"/>
    </row>
    <row r="17" spans="1:12" ht="51">
      <c r="A17" s="14">
        <v>15</v>
      </c>
      <c r="B17" s="15" t="s">
        <v>32</v>
      </c>
      <c r="C17" s="14" t="s">
        <v>11</v>
      </c>
      <c r="D17" s="16">
        <v>6</v>
      </c>
      <c r="E17" s="17"/>
      <c r="F17" s="14"/>
      <c r="G17" s="17"/>
      <c r="H17" s="17"/>
      <c r="I17" s="22"/>
      <c r="J17" s="14"/>
      <c r="K17" s="14"/>
      <c r="L17" s="3"/>
    </row>
    <row r="18" spans="1:12" ht="12.75">
      <c r="A18" s="14">
        <v>16</v>
      </c>
      <c r="B18" s="15" t="s">
        <v>33</v>
      </c>
      <c r="C18" s="14" t="s">
        <v>11</v>
      </c>
      <c r="D18" s="16">
        <v>3</v>
      </c>
      <c r="E18" s="17"/>
      <c r="F18" s="14"/>
      <c r="G18" s="17"/>
      <c r="H18" s="17"/>
      <c r="I18" s="22"/>
      <c r="J18" s="23"/>
      <c r="K18" s="14"/>
      <c r="L18" s="3"/>
    </row>
    <row r="19" spans="1:12" ht="12.75">
      <c r="A19" s="14">
        <v>17</v>
      </c>
      <c r="B19" s="3" t="s">
        <v>34</v>
      </c>
      <c r="C19" s="14" t="s">
        <v>11</v>
      </c>
      <c r="D19" s="16">
        <v>3</v>
      </c>
      <c r="E19" s="17"/>
      <c r="F19" s="14"/>
      <c r="G19" s="17"/>
      <c r="H19" s="17"/>
      <c r="I19" s="22"/>
      <c r="J19" s="23"/>
      <c r="K19" s="14"/>
      <c r="L19" s="3"/>
    </row>
    <row r="20" spans="1:12" ht="60.75" customHeight="1">
      <c r="A20" s="14">
        <v>18</v>
      </c>
      <c r="B20" s="15" t="s">
        <v>35</v>
      </c>
      <c r="C20" s="4" t="s">
        <v>11</v>
      </c>
      <c r="D20" s="16">
        <v>6</v>
      </c>
      <c r="E20" s="17"/>
      <c r="F20" s="14"/>
      <c r="G20" s="17"/>
      <c r="H20" s="17"/>
      <c r="I20" s="22"/>
      <c r="J20" s="23"/>
      <c r="K20" s="153"/>
      <c r="L20" s="3"/>
    </row>
    <row r="21" spans="1:12" ht="12.75">
      <c r="A21" s="14">
        <v>19</v>
      </c>
      <c r="B21" s="15" t="s">
        <v>36</v>
      </c>
      <c r="C21" s="4" t="s">
        <v>11</v>
      </c>
      <c r="D21" s="16">
        <v>2</v>
      </c>
      <c r="E21" s="17"/>
      <c r="F21" s="14"/>
      <c r="G21" s="17"/>
      <c r="H21" s="17"/>
      <c r="I21" s="22"/>
      <c r="J21" s="23"/>
      <c r="K21" s="153"/>
      <c r="L21" s="3"/>
    </row>
    <row r="22" spans="1:12" ht="12.75">
      <c r="A22" s="14">
        <v>20</v>
      </c>
      <c r="B22" s="21" t="s">
        <v>37</v>
      </c>
      <c r="C22" s="4" t="s">
        <v>11</v>
      </c>
      <c r="D22" s="16">
        <v>8</v>
      </c>
      <c r="E22" s="17"/>
      <c r="F22" s="14"/>
      <c r="G22" s="17"/>
      <c r="H22" s="17"/>
      <c r="I22" s="22"/>
      <c r="J22" s="23"/>
      <c r="K22" s="153"/>
      <c r="L22" s="3"/>
    </row>
    <row r="23" spans="1:12" s="31" customFormat="1" ht="25.5">
      <c r="A23" s="14">
        <v>21</v>
      </c>
      <c r="B23" s="25" t="s">
        <v>38</v>
      </c>
      <c r="C23" s="26" t="s">
        <v>11</v>
      </c>
      <c r="D23" s="27">
        <v>2</v>
      </c>
      <c r="E23" s="28"/>
      <c r="F23" s="26"/>
      <c r="G23" s="28"/>
      <c r="H23" s="28"/>
      <c r="I23" s="29"/>
      <c r="J23" s="24"/>
      <c r="K23" s="24"/>
      <c r="L23" s="30"/>
    </row>
    <row r="24" spans="1:12" s="31" customFormat="1" ht="25.5">
      <c r="A24" s="14">
        <v>22</v>
      </c>
      <c r="B24" s="25" t="s">
        <v>39</v>
      </c>
      <c r="C24" s="26" t="s">
        <v>11</v>
      </c>
      <c r="D24" s="27">
        <v>2</v>
      </c>
      <c r="E24" s="28"/>
      <c r="F24" s="26"/>
      <c r="G24" s="28"/>
      <c r="H24" s="28"/>
      <c r="I24" s="29"/>
      <c r="J24" s="24"/>
      <c r="K24" s="24"/>
      <c r="L24" s="30"/>
    </row>
    <row r="25" spans="1:12" s="31" customFormat="1" ht="25.5">
      <c r="A25" s="14">
        <v>23</v>
      </c>
      <c r="B25" s="32" t="s">
        <v>40</v>
      </c>
      <c r="C25" s="26" t="s">
        <v>11</v>
      </c>
      <c r="D25" s="27">
        <v>32</v>
      </c>
      <c r="E25" s="28"/>
      <c r="F25" s="26"/>
      <c r="G25" s="28"/>
      <c r="H25" s="28"/>
      <c r="I25" s="29"/>
      <c r="J25" s="24"/>
      <c r="K25" s="24"/>
      <c r="L25" s="30"/>
    </row>
    <row r="26" spans="1:12" s="31" customFormat="1" ht="25.5">
      <c r="A26" s="14">
        <v>24</v>
      </c>
      <c r="B26" s="33" t="s">
        <v>41</v>
      </c>
      <c r="C26" s="26" t="s">
        <v>11</v>
      </c>
      <c r="D26" s="27">
        <v>5</v>
      </c>
      <c r="E26" s="28"/>
      <c r="F26" s="26"/>
      <c r="G26" s="28"/>
      <c r="H26" s="28"/>
      <c r="I26" s="29"/>
      <c r="J26" s="24"/>
      <c r="K26" s="24"/>
      <c r="L26" s="30"/>
    </row>
    <row r="27" spans="1:12" s="31" customFormat="1" ht="25.5">
      <c r="A27" s="14">
        <v>25</v>
      </c>
      <c r="B27" s="33" t="s">
        <v>42</v>
      </c>
      <c r="C27" s="26" t="s">
        <v>11</v>
      </c>
      <c r="D27" s="27">
        <v>2</v>
      </c>
      <c r="E27" s="28"/>
      <c r="F27" s="26"/>
      <c r="G27" s="28"/>
      <c r="H27" s="28"/>
      <c r="I27" s="29"/>
      <c r="J27" s="24"/>
      <c r="K27" s="24"/>
      <c r="L27" s="30"/>
    </row>
    <row r="28" spans="1:12" s="31" customFormat="1" ht="25.5">
      <c r="A28" s="14">
        <v>26</v>
      </c>
      <c r="B28" s="25" t="s">
        <v>43</v>
      </c>
      <c r="C28" s="26" t="s">
        <v>11</v>
      </c>
      <c r="D28" s="27">
        <v>14</v>
      </c>
      <c r="E28" s="28"/>
      <c r="F28" s="26"/>
      <c r="G28" s="28"/>
      <c r="H28" s="28"/>
      <c r="I28" s="29"/>
      <c r="J28" s="24"/>
      <c r="K28" s="24"/>
      <c r="L28" s="30"/>
    </row>
    <row r="29" spans="1:12" s="31" customFormat="1" ht="25.5">
      <c r="A29" s="14">
        <v>27</v>
      </c>
      <c r="B29" s="25" t="s">
        <v>44</v>
      </c>
      <c r="C29" s="26" t="s">
        <v>11</v>
      </c>
      <c r="D29" s="27">
        <v>8</v>
      </c>
      <c r="E29" s="28"/>
      <c r="F29" s="26"/>
      <c r="G29" s="28"/>
      <c r="H29" s="28"/>
      <c r="I29" s="29"/>
      <c r="J29" s="24"/>
      <c r="K29" s="24"/>
      <c r="L29" s="30"/>
    </row>
    <row r="30" spans="1:12" s="31" customFormat="1" ht="12.75">
      <c r="A30" s="14">
        <v>28</v>
      </c>
      <c r="B30" s="34" t="s">
        <v>45</v>
      </c>
      <c r="C30" s="26" t="s">
        <v>11</v>
      </c>
      <c r="D30" s="27">
        <v>4</v>
      </c>
      <c r="E30" s="28"/>
      <c r="F30" s="26"/>
      <c r="G30" s="28"/>
      <c r="H30" s="28"/>
      <c r="I30" s="29"/>
      <c r="J30" s="24"/>
      <c r="K30" s="24"/>
      <c r="L30" s="30"/>
    </row>
    <row r="31" spans="1:12" s="31" customFormat="1" ht="12.75">
      <c r="A31" s="14">
        <v>29</v>
      </c>
      <c r="B31" s="34" t="s">
        <v>46</v>
      </c>
      <c r="C31" s="26" t="s">
        <v>11</v>
      </c>
      <c r="D31" s="27">
        <v>5</v>
      </c>
      <c r="E31" s="28"/>
      <c r="F31" s="26"/>
      <c r="G31" s="28"/>
      <c r="H31" s="28"/>
      <c r="I31" s="29"/>
      <c r="J31" s="24"/>
      <c r="K31" s="24"/>
      <c r="L31" s="30"/>
    </row>
    <row r="32" spans="1:12" s="31" customFormat="1" ht="12.75">
      <c r="A32" s="14">
        <v>30</v>
      </c>
      <c r="B32" s="34" t="s">
        <v>47</v>
      </c>
      <c r="C32" s="26" t="s">
        <v>11</v>
      </c>
      <c r="D32" s="27">
        <v>5</v>
      </c>
      <c r="E32" s="28"/>
      <c r="F32" s="26"/>
      <c r="G32" s="28"/>
      <c r="H32" s="28"/>
      <c r="I32" s="28"/>
      <c r="J32" s="24"/>
      <c r="K32" s="35"/>
      <c r="L32" s="30"/>
    </row>
    <row r="33" spans="1:12" s="31" customFormat="1" ht="30" customHeight="1">
      <c r="A33" s="14">
        <v>31</v>
      </c>
      <c r="B33" s="36" t="s">
        <v>48</v>
      </c>
      <c r="C33" s="26" t="s">
        <v>11</v>
      </c>
      <c r="D33" s="27">
        <v>4</v>
      </c>
      <c r="E33" s="28"/>
      <c r="F33" s="26"/>
      <c r="G33" s="28"/>
      <c r="H33" s="28"/>
      <c r="I33" s="28"/>
      <c r="J33" s="24"/>
      <c r="K33" s="35"/>
      <c r="L33" s="30"/>
    </row>
    <row r="34" spans="1:12" s="31" customFormat="1" ht="18" customHeight="1">
      <c r="A34" s="14">
        <v>32</v>
      </c>
      <c r="B34" s="37" t="s">
        <v>49</v>
      </c>
      <c r="C34" s="26" t="s">
        <v>11</v>
      </c>
      <c r="D34" s="27">
        <v>1</v>
      </c>
      <c r="E34" s="28"/>
      <c r="F34" s="26"/>
      <c r="G34" s="28"/>
      <c r="H34" s="28"/>
      <c r="I34" s="28"/>
      <c r="J34" s="26"/>
      <c r="K34" s="35"/>
      <c r="L34" s="30"/>
    </row>
    <row r="35" spans="1:12" s="31" customFormat="1" ht="26.25" customHeight="1">
      <c r="A35" s="14">
        <v>33</v>
      </c>
      <c r="B35" s="36" t="s">
        <v>50</v>
      </c>
      <c r="C35" s="26" t="s">
        <v>11</v>
      </c>
      <c r="D35" s="27">
        <v>3</v>
      </c>
      <c r="E35" s="28"/>
      <c r="F35" s="26"/>
      <c r="G35" s="28"/>
      <c r="H35" s="28"/>
      <c r="I35" s="28"/>
      <c r="J35" s="26"/>
      <c r="K35" s="35"/>
      <c r="L35" s="30"/>
    </row>
    <row r="36" spans="1:12" s="31" customFormat="1" ht="24" customHeight="1">
      <c r="A36" s="14">
        <v>34</v>
      </c>
      <c r="B36" s="36" t="s">
        <v>51</v>
      </c>
      <c r="C36" s="26" t="s">
        <v>11</v>
      </c>
      <c r="D36" s="27">
        <v>4</v>
      </c>
      <c r="E36" s="28"/>
      <c r="F36" s="26"/>
      <c r="G36" s="28"/>
      <c r="H36" s="28"/>
      <c r="I36" s="28"/>
      <c r="J36" s="24"/>
      <c r="K36" s="35"/>
      <c r="L36" s="30"/>
    </row>
    <row r="37" spans="1:12" s="31" customFormat="1" ht="18.75" customHeight="1">
      <c r="A37" s="14">
        <v>35</v>
      </c>
      <c r="B37" s="37" t="s">
        <v>52</v>
      </c>
      <c r="C37" s="26" t="s">
        <v>11</v>
      </c>
      <c r="D37" s="27">
        <v>2</v>
      </c>
      <c r="E37" s="28"/>
      <c r="F37" s="26"/>
      <c r="G37" s="28"/>
      <c r="H37" s="28"/>
      <c r="I37" s="28"/>
      <c r="J37" s="26"/>
      <c r="K37" s="35"/>
      <c r="L37" s="30"/>
    </row>
    <row r="38" spans="1:12" s="31" customFormat="1" ht="16.5" customHeight="1">
      <c r="A38" s="14">
        <v>36</v>
      </c>
      <c r="B38" s="37" t="s">
        <v>53</v>
      </c>
      <c r="C38" s="26" t="s">
        <v>11</v>
      </c>
      <c r="D38" s="27">
        <v>15</v>
      </c>
      <c r="E38" s="28"/>
      <c r="F38" s="26"/>
      <c r="G38" s="28"/>
      <c r="H38" s="28"/>
      <c r="I38" s="28"/>
      <c r="J38" s="26"/>
      <c r="K38" s="35"/>
      <c r="L38" s="30"/>
    </row>
    <row r="39" spans="1:12" s="31" customFormat="1" ht="16.5" customHeight="1">
      <c r="A39" s="14">
        <v>37</v>
      </c>
      <c r="B39" s="37" t="s">
        <v>54</v>
      </c>
      <c r="C39" s="26" t="s">
        <v>11</v>
      </c>
      <c r="D39" s="27">
        <v>15</v>
      </c>
      <c r="E39" s="28"/>
      <c r="F39" s="26"/>
      <c r="G39" s="28"/>
      <c r="H39" s="28"/>
      <c r="I39" s="28"/>
      <c r="J39" s="26"/>
      <c r="K39" s="35"/>
      <c r="L39" s="30"/>
    </row>
    <row r="40" spans="1:12" ht="17.25" customHeight="1">
      <c r="A40" s="14">
        <v>38</v>
      </c>
      <c r="B40" s="15" t="s">
        <v>55</v>
      </c>
      <c r="C40" s="14" t="s">
        <v>56</v>
      </c>
      <c r="D40" s="16">
        <v>2</v>
      </c>
      <c r="E40" s="40"/>
      <c r="F40" s="41"/>
      <c r="G40" s="40"/>
      <c r="H40" s="40"/>
      <c r="I40" s="40"/>
      <c r="J40" s="18"/>
      <c r="K40" s="154"/>
      <c r="L40" s="3"/>
    </row>
    <row r="41" spans="1:12" ht="16.5" customHeight="1">
      <c r="A41" s="14">
        <v>39</v>
      </c>
      <c r="B41" s="15" t="s">
        <v>57</v>
      </c>
      <c r="C41" s="14" t="s">
        <v>56</v>
      </c>
      <c r="D41" s="16">
        <v>2</v>
      </c>
      <c r="E41" s="40"/>
      <c r="F41" s="41"/>
      <c r="G41" s="40"/>
      <c r="H41" s="40"/>
      <c r="I41" s="40"/>
      <c r="J41" s="3"/>
      <c r="K41" s="154"/>
      <c r="L41" s="3"/>
    </row>
    <row r="42" spans="1:12" ht="16.5" customHeight="1">
      <c r="A42" s="14">
        <v>40</v>
      </c>
      <c r="B42" s="15" t="s">
        <v>58</v>
      </c>
      <c r="C42" s="14" t="s">
        <v>56</v>
      </c>
      <c r="D42" s="16">
        <v>2</v>
      </c>
      <c r="E42" s="40"/>
      <c r="F42" s="41"/>
      <c r="G42" s="40"/>
      <c r="H42" s="40"/>
      <c r="I42" s="40"/>
      <c r="J42" s="18"/>
      <c r="K42" s="154"/>
      <c r="L42" s="3"/>
    </row>
    <row r="43" spans="1:12" ht="18" customHeight="1">
      <c r="A43" s="14">
        <v>41</v>
      </c>
      <c r="B43" s="15" t="s">
        <v>59</v>
      </c>
      <c r="C43" s="14" t="s">
        <v>56</v>
      </c>
      <c r="D43" s="16">
        <v>2</v>
      </c>
      <c r="E43" s="40"/>
      <c r="F43" s="41"/>
      <c r="G43" s="40"/>
      <c r="H43" s="40"/>
      <c r="I43" s="40"/>
      <c r="J43" s="18"/>
      <c r="K43" s="154"/>
      <c r="L43" s="3"/>
    </row>
    <row r="44" spans="1:12" ht="15" customHeight="1">
      <c r="A44" s="14">
        <v>42</v>
      </c>
      <c r="B44" s="15" t="s">
        <v>60</v>
      </c>
      <c r="C44" s="14" t="s">
        <v>56</v>
      </c>
      <c r="D44" s="16">
        <v>2</v>
      </c>
      <c r="E44" s="40"/>
      <c r="F44" s="41"/>
      <c r="G44" s="40"/>
      <c r="H44" s="40"/>
      <c r="I44" s="40"/>
      <c r="J44" s="18"/>
      <c r="K44" s="154"/>
      <c r="L44" s="3"/>
    </row>
    <row r="45" spans="1:12" ht="15" customHeight="1">
      <c r="A45" s="14">
        <v>43</v>
      </c>
      <c r="B45" s="15" t="s">
        <v>61</v>
      </c>
      <c r="C45" s="14" t="s">
        <v>56</v>
      </c>
      <c r="D45" s="16">
        <v>2</v>
      </c>
      <c r="E45" s="40"/>
      <c r="F45" s="41"/>
      <c r="G45" s="40"/>
      <c r="H45" s="40"/>
      <c r="I45" s="40"/>
      <c r="J45" s="18"/>
      <c r="K45" s="154"/>
      <c r="L45" s="3"/>
    </row>
    <row r="46" spans="1:12" ht="15" customHeight="1">
      <c r="A46" s="14">
        <v>44</v>
      </c>
      <c r="B46" s="15" t="s">
        <v>62</v>
      </c>
      <c r="C46" s="14" t="s">
        <v>56</v>
      </c>
      <c r="D46" s="16">
        <v>2</v>
      </c>
      <c r="E46" s="40"/>
      <c r="F46" s="41"/>
      <c r="G46" s="40"/>
      <c r="H46" s="40"/>
      <c r="I46" s="40"/>
      <c r="J46" s="18"/>
      <c r="K46" s="154"/>
      <c r="L46" s="3"/>
    </row>
    <row r="47" spans="1:12" ht="16.5" customHeight="1">
      <c r="A47" s="14">
        <v>45</v>
      </c>
      <c r="B47" s="15" t="s">
        <v>63</v>
      </c>
      <c r="C47" s="14" t="s">
        <v>56</v>
      </c>
      <c r="D47" s="16">
        <v>2</v>
      </c>
      <c r="E47" s="40"/>
      <c r="F47" s="41"/>
      <c r="G47" s="40"/>
      <c r="H47" s="40"/>
      <c r="I47" s="40"/>
      <c r="J47" s="18"/>
      <c r="K47" s="154"/>
      <c r="L47" s="3"/>
    </row>
    <row r="48" spans="1:12" ht="16.5" customHeight="1">
      <c r="A48" s="14">
        <v>46</v>
      </c>
      <c r="B48" s="15" t="s">
        <v>64</v>
      </c>
      <c r="C48" s="14" t="s">
        <v>56</v>
      </c>
      <c r="D48" s="16">
        <v>2</v>
      </c>
      <c r="E48" s="40"/>
      <c r="F48" s="41"/>
      <c r="G48" s="40"/>
      <c r="H48" s="40"/>
      <c r="I48" s="40"/>
      <c r="J48" s="18"/>
      <c r="K48" s="154"/>
      <c r="L48" s="3"/>
    </row>
    <row r="49" spans="1:12" ht="16.5" customHeight="1">
      <c r="A49" s="14">
        <v>47</v>
      </c>
      <c r="B49" s="15" t="s">
        <v>65</v>
      </c>
      <c r="C49" s="14" t="s">
        <v>56</v>
      </c>
      <c r="D49" s="16">
        <v>2</v>
      </c>
      <c r="E49" s="40"/>
      <c r="F49" s="41"/>
      <c r="G49" s="40"/>
      <c r="H49" s="40"/>
      <c r="I49" s="40"/>
      <c r="J49" s="18"/>
      <c r="K49" s="154"/>
      <c r="L49" s="3"/>
    </row>
    <row r="50" spans="1:12" ht="17.25" customHeight="1">
      <c r="A50" s="14">
        <v>48</v>
      </c>
      <c r="B50" s="15" t="s">
        <v>66</v>
      </c>
      <c r="C50" s="14" t="s">
        <v>56</v>
      </c>
      <c r="D50" s="16">
        <v>2</v>
      </c>
      <c r="E50" s="40"/>
      <c r="F50" s="41"/>
      <c r="G50" s="40"/>
      <c r="H50" s="40"/>
      <c r="I50" s="40"/>
      <c r="J50" s="18"/>
      <c r="K50" s="154"/>
      <c r="L50" s="3"/>
    </row>
    <row r="51" spans="1:12" ht="12.75" customHeight="1">
      <c r="A51" s="14">
        <v>49</v>
      </c>
      <c r="B51" s="15" t="s">
        <v>67</v>
      </c>
      <c r="C51" s="14" t="s">
        <v>68</v>
      </c>
      <c r="D51" s="16">
        <v>2</v>
      </c>
      <c r="E51" s="40"/>
      <c r="F51" s="41"/>
      <c r="G51" s="40"/>
      <c r="H51" s="40"/>
      <c r="I51" s="40"/>
      <c r="J51" s="95"/>
      <c r="K51" s="219"/>
      <c r="L51" s="3"/>
    </row>
    <row r="52" spans="1:12" ht="30" customHeight="1">
      <c r="A52" s="14">
        <v>50</v>
      </c>
      <c r="B52" s="15" t="s">
        <v>320</v>
      </c>
      <c r="C52" s="14" t="s">
        <v>56</v>
      </c>
      <c r="D52" s="16">
        <v>15</v>
      </c>
      <c r="E52" s="40"/>
      <c r="F52" s="41"/>
      <c r="G52" s="40"/>
      <c r="H52" s="40"/>
      <c r="I52" s="218"/>
      <c r="J52" s="187"/>
      <c r="K52" s="140"/>
      <c r="L52" s="3"/>
    </row>
    <row r="53" spans="1:12" ht="30" customHeight="1">
      <c r="A53" s="14">
        <v>51</v>
      </c>
      <c r="B53" s="15" t="s">
        <v>321</v>
      </c>
      <c r="C53" s="14" t="s">
        <v>56</v>
      </c>
      <c r="D53" s="16">
        <v>8</v>
      </c>
      <c r="E53" s="40"/>
      <c r="F53" s="41"/>
      <c r="G53" s="40"/>
      <c r="H53" s="40"/>
      <c r="I53" s="218"/>
      <c r="J53" s="187"/>
      <c r="K53" s="140"/>
      <c r="L53" s="3"/>
    </row>
    <row r="54" spans="1:12" ht="12.75">
      <c r="A54" s="14">
        <v>52</v>
      </c>
      <c r="B54" s="15" t="s">
        <v>322</v>
      </c>
      <c r="C54" s="14" t="s">
        <v>56</v>
      </c>
      <c r="D54" s="16">
        <v>4</v>
      </c>
      <c r="E54" s="40"/>
      <c r="F54" s="41"/>
      <c r="G54" s="40"/>
      <c r="H54" s="40"/>
      <c r="I54" s="218"/>
      <c r="J54" s="135"/>
      <c r="K54" s="135"/>
      <c r="L54" s="3"/>
    </row>
    <row r="55" spans="1:12" ht="12.75">
      <c r="A55" s="14">
        <v>53</v>
      </c>
      <c r="B55" s="15" t="s">
        <v>323</v>
      </c>
      <c r="C55" s="14" t="s">
        <v>68</v>
      </c>
      <c r="D55" s="16">
        <v>1</v>
      </c>
      <c r="E55" s="40"/>
      <c r="F55" s="41"/>
      <c r="G55" s="40"/>
      <c r="H55" s="40"/>
      <c r="I55" s="218"/>
      <c r="J55" s="135"/>
      <c r="K55" s="135"/>
      <c r="L55" s="3"/>
    </row>
    <row r="56" spans="1:12" ht="12.75">
      <c r="A56" s="123"/>
      <c r="B56" s="110"/>
      <c r="C56" s="111"/>
      <c r="D56" s="112"/>
      <c r="E56" s="62"/>
      <c r="F56" s="61"/>
      <c r="G56" s="159" t="s">
        <v>12</v>
      </c>
      <c r="H56" s="40">
        <f>SUM(H3:H55)</f>
        <v>0</v>
      </c>
      <c r="I56" s="40">
        <f>SUM(I3:I55)</f>
        <v>0</v>
      </c>
      <c r="J56" s="3"/>
      <c r="K56" s="3"/>
      <c r="L56" s="3"/>
    </row>
    <row r="57" spans="1:12" ht="12.75">
      <c r="A57" s="3"/>
      <c r="B57" s="2" t="s">
        <v>454</v>
      </c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2" t="s">
        <v>69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 customHeight="1">
      <c r="A61" s="123" t="s">
        <v>312</v>
      </c>
      <c r="B61" s="123"/>
      <c r="C61" s="229"/>
      <c r="D61" s="229"/>
      <c r="E61" s="44"/>
      <c r="F61" s="44"/>
      <c r="G61" s="44"/>
      <c r="H61" s="44"/>
      <c r="I61" s="44"/>
      <c r="J61" s="58"/>
      <c r="K61" s="3"/>
      <c r="L61" s="3"/>
    </row>
    <row r="62" spans="1:12" ht="12.75">
      <c r="A62" s="124"/>
      <c r="B62" s="125"/>
      <c r="C62" s="126"/>
      <c r="D62" s="126"/>
      <c r="E62" s="127"/>
      <c r="F62" s="58"/>
      <c r="G62" s="128"/>
      <c r="H62" s="128"/>
      <c r="I62" s="62"/>
      <c r="J62" s="58"/>
      <c r="K62" s="3"/>
      <c r="L62" s="3"/>
    </row>
    <row r="63" spans="1:12" ht="12.75" customHeight="1">
      <c r="A63" s="124"/>
      <c r="B63" s="125"/>
      <c r="C63" s="228"/>
      <c r="D63" s="228"/>
      <c r="E63" s="127"/>
      <c r="F63" s="58"/>
      <c r="G63" s="128"/>
      <c r="H63" s="128"/>
      <c r="I63" s="62"/>
      <c r="J63" s="58"/>
      <c r="K63" s="3"/>
      <c r="L63" s="3"/>
    </row>
    <row r="64" spans="1:12" ht="12.75">
      <c r="A64" s="124"/>
      <c r="B64" s="125"/>
      <c r="C64" s="126"/>
      <c r="D64" s="126"/>
      <c r="E64" s="127"/>
      <c r="F64" s="58"/>
      <c r="G64" s="128"/>
      <c r="H64" s="128"/>
      <c r="I64" s="62"/>
      <c r="J64" s="58"/>
      <c r="K64" s="3"/>
      <c r="L64" s="3"/>
    </row>
    <row r="65" spans="1:12" ht="12.75" customHeight="1">
      <c r="A65" s="124"/>
      <c r="B65" s="125"/>
      <c r="C65" s="228"/>
      <c r="D65" s="228"/>
      <c r="E65" s="127"/>
      <c r="F65" s="43"/>
      <c r="G65" s="128"/>
      <c r="H65" s="128"/>
      <c r="I65" s="62"/>
      <c r="J65" s="58"/>
      <c r="K65" s="3"/>
      <c r="L65" s="3"/>
    </row>
    <row r="66" spans="1:12" ht="12.75">
      <c r="A66" s="124"/>
      <c r="B66" s="125"/>
      <c r="C66" s="59"/>
      <c r="D66" s="58"/>
      <c r="E66" s="127"/>
      <c r="F66" s="58"/>
      <c r="G66" s="128"/>
      <c r="H66" s="128"/>
      <c r="I66" s="62"/>
      <c r="J66" s="58"/>
      <c r="K66" s="3"/>
      <c r="L66" s="3"/>
    </row>
    <row r="67" spans="1:12" ht="12.75" customHeight="1">
      <c r="A67" s="123"/>
      <c r="B67" s="110"/>
      <c r="C67" s="228"/>
      <c r="D67" s="228"/>
      <c r="E67" s="127"/>
      <c r="F67" s="43"/>
      <c r="G67" s="128"/>
      <c r="H67" s="128"/>
      <c r="I67" s="62"/>
      <c r="J67" s="58"/>
      <c r="K67" s="3"/>
      <c r="L67" s="3"/>
    </row>
    <row r="68" spans="1:12" ht="12.75">
      <c r="A68" s="123"/>
      <c r="B68" s="110"/>
      <c r="C68" s="111"/>
      <c r="D68" s="112"/>
      <c r="E68" s="62"/>
      <c r="F68" s="61"/>
      <c r="G68" s="62"/>
      <c r="H68" s="62"/>
      <c r="I68" s="62"/>
      <c r="J68" s="58"/>
      <c r="K68" s="3"/>
      <c r="L68" s="3"/>
    </row>
    <row r="69" spans="1:12" ht="12.75">
      <c r="A69" s="58"/>
      <c r="B69" s="58"/>
      <c r="C69" s="111"/>
      <c r="D69" s="112"/>
      <c r="E69" s="62"/>
      <c r="F69" s="61"/>
      <c r="G69" s="62"/>
      <c r="H69" s="62"/>
      <c r="I69" s="62"/>
      <c r="J69" s="58"/>
      <c r="K69" s="3"/>
      <c r="L69" s="3"/>
    </row>
    <row r="70" spans="1:12" ht="12.75">
      <c r="A70" s="58"/>
      <c r="B70" s="58"/>
      <c r="C70" s="58"/>
      <c r="D70" s="58"/>
      <c r="E70" s="58"/>
      <c r="F70" s="58"/>
      <c r="G70" s="61"/>
      <c r="H70" s="96"/>
      <c r="I70" s="96"/>
      <c r="J70" s="58"/>
      <c r="K70" s="3"/>
      <c r="L70" s="3"/>
    </row>
    <row r="71" spans="1:12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3"/>
      <c r="L71" s="3"/>
    </row>
    <row r="72" spans="1:12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</sheetData>
  <sheetProtection selectLockedCells="1" selectUnlockedCells="1"/>
  <mergeCells count="5">
    <mergeCell ref="C65:D65"/>
    <mergeCell ref="C67:D67"/>
    <mergeCell ref="C61:D61"/>
    <mergeCell ref="C63:D63"/>
    <mergeCell ref="C2:D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4" r:id="rId1"/>
  <headerFooter alignWithMargins="0">
    <oddHeader>&amp;C&amp;F</oddHeader>
    <oddFooter xml:space="preserve">&amp;C &amp;P&amp;R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1"/>
  <sheetViews>
    <sheetView zoomScale="112" zoomScaleNormal="112" zoomScalePageLayoutView="0" workbookViewId="0" topLeftCell="A1">
      <selection activeCell="J85" sqref="J85:K93"/>
    </sheetView>
  </sheetViews>
  <sheetFormatPr defaultColWidth="9.140625" defaultRowHeight="12.75"/>
  <cols>
    <col min="1" max="1" width="10.7109375" style="1" customWidth="1"/>
    <col min="2" max="2" width="70.140625" style="1" customWidth="1"/>
    <col min="3" max="3" width="14.28125" style="1" customWidth="1"/>
    <col min="4" max="4" width="13.140625" style="1" customWidth="1"/>
    <col min="5" max="5" width="19.421875" style="1" customWidth="1"/>
    <col min="6" max="6" width="11.140625" style="1" customWidth="1"/>
    <col min="7" max="7" width="12.7109375" style="1" customWidth="1"/>
    <col min="8" max="8" width="14.140625" style="1" customWidth="1"/>
    <col min="9" max="9" width="16.140625" style="1" customWidth="1"/>
    <col min="10" max="12" width="9.140625" style="1" customWidth="1"/>
    <col min="13" max="16384" width="9.140625" style="1" customWidth="1"/>
  </cols>
  <sheetData>
    <row r="1" spans="1:12" ht="12.75">
      <c r="A1" s="2" t="s">
        <v>70</v>
      </c>
      <c r="B1" s="2"/>
      <c r="C1" s="2"/>
      <c r="D1" s="2"/>
      <c r="E1" s="3"/>
      <c r="F1" s="3"/>
      <c r="G1" s="3"/>
      <c r="H1" s="3"/>
      <c r="I1" s="3"/>
      <c r="J1" s="45"/>
      <c r="K1" s="3"/>
      <c r="L1" s="3"/>
    </row>
    <row r="2" spans="1:12" ht="38.25" customHeight="1">
      <c r="A2" s="4" t="s">
        <v>71</v>
      </c>
      <c r="B2" s="4" t="s">
        <v>72</v>
      </c>
      <c r="C2" s="230" t="s">
        <v>73</v>
      </c>
      <c r="D2" s="230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6" t="s">
        <v>9</v>
      </c>
      <c r="K2" s="6" t="s">
        <v>10</v>
      </c>
      <c r="L2" s="3"/>
    </row>
    <row r="3" spans="1:12" ht="12.75">
      <c r="A3" s="14" t="s">
        <v>74</v>
      </c>
      <c r="B3" s="46" t="s">
        <v>75</v>
      </c>
      <c r="C3" s="14" t="s">
        <v>76</v>
      </c>
      <c r="D3" s="4">
        <v>5</v>
      </c>
      <c r="E3" s="17"/>
      <c r="F3" s="14"/>
      <c r="G3" s="17"/>
      <c r="H3" s="17"/>
      <c r="I3" s="17"/>
      <c r="J3" s="14"/>
      <c r="K3" s="47"/>
      <c r="L3" s="3"/>
    </row>
    <row r="4" spans="1:12" ht="12.75">
      <c r="A4" s="14" t="s">
        <v>77</v>
      </c>
      <c r="B4" s="46" t="s">
        <v>78</v>
      </c>
      <c r="C4" s="14" t="s">
        <v>76</v>
      </c>
      <c r="D4" s="4">
        <v>6</v>
      </c>
      <c r="E4" s="17"/>
      <c r="F4" s="14"/>
      <c r="G4" s="17"/>
      <c r="H4" s="17"/>
      <c r="I4" s="17"/>
      <c r="J4" s="14"/>
      <c r="K4" s="47"/>
      <c r="L4" s="3"/>
    </row>
    <row r="5" spans="1:12" ht="12.75">
      <c r="A5" s="14" t="s">
        <v>79</v>
      </c>
      <c r="B5" s="46" t="s">
        <v>80</v>
      </c>
      <c r="C5" s="14" t="s">
        <v>76</v>
      </c>
      <c r="D5" s="4">
        <v>20</v>
      </c>
      <c r="E5" s="17"/>
      <c r="F5" s="14"/>
      <c r="G5" s="17"/>
      <c r="H5" s="17"/>
      <c r="I5" s="17"/>
      <c r="J5" s="14"/>
      <c r="K5" s="47"/>
      <c r="L5" s="3"/>
    </row>
    <row r="6" spans="1:12" ht="12.75">
      <c r="A6" s="14" t="s">
        <v>81</v>
      </c>
      <c r="B6" s="46" t="s">
        <v>82</v>
      </c>
      <c r="C6" s="14" t="s">
        <v>76</v>
      </c>
      <c r="D6" s="4">
        <v>6</v>
      </c>
      <c r="E6" s="17"/>
      <c r="F6" s="14"/>
      <c r="G6" s="17"/>
      <c r="H6" s="17"/>
      <c r="I6" s="17"/>
      <c r="J6" s="14"/>
      <c r="K6" s="47"/>
      <c r="L6" s="3"/>
    </row>
    <row r="7" spans="1:12" ht="12.75">
      <c r="A7" s="14" t="s">
        <v>83</v>
      </c>
      <c r="B7" s="46" t="s">
        <v>449</v>
      </c>
      <c r="C7" s="14" t="s">
        <v>76</v>
      </c>
      <c r="D7" s="4">
        <v>2</v>
      </c>
      <c r="E7" s="17"/>
      <c r="F7" s="14"/>
      <c r="G7" s="17"/>
      <c r="H7" s="17"/>
      <c r="I7" s="17"/>
      <c r="J7" s="14"/>
      <c r="K7" s="47"/>
      <c r="L7" s="3"/>
    </row>
    <row r="8" spans="1:12" ht="12.75">
      <c r="A8" s="14" t="s">
        <v>84</v>
      </c>
      <c r="B8" s="46" t="s">
        <v>85</v>
      </c>
      <c r="C8" s="14" t="s">
        <v>76</v>
      </c>
      <c r="D8" s="4">
        <v>2</v>
      </c>
      <c r="E8" s="17"/>
      <c r="F8" s="14"/>
      <c r="G8" s="17"/>
      <c r="H8" s="17"/>
      <c r="I8" s="17"/>
      <c r="J8" s="14"/>
      <c r="K8" s="47"/>
      <c r="L8" s="3"/>
    </row>
    <row r="9" spans="1:12" ht="12.75">
      <c r="A9" s="14" t="s">
        <v>86</v>
      </c>
      <c r="B9" s="46" t="s">
        <v>87</v>
      </c>
      <c r="C9" s="14" t="s">
        <v>76</v>
      </c>
      <c r="D9" s="4">
        <v>20</v>
      </c>
      <c r="E9" s="17"/>
      <c r="F9" s="14"/>
      <c r="G9" s="17"/>
      <c r="H9" s="17"/>
      <c r="I9" s="17"/>
      <c r="J9" s="14"/>
      <c r="K9" s="47"/>
      <c r="L9" s="3"/>
    </row>
    <row r="10" spans="1:12" ht="12.75">
      <c r="A10" s="14" t="s">
        <v>88</v>
      </c>
      <c r="B10" s="46" t="s">
        <v>89</v>
      </c>
      <c r="C10" s="14" t="s">
        <v>76</v>
      </c>
      <c r="D10" s="4">
        <v>4</v>
      </c>
      <c r="E10" s="17"/>
      <c r="F10" s="14"/>
      <c r="G10" s="17"/>
      <c r="H10" s="17"/>
      <c r="I10" s="17"/>
      <c r="J10" s="14"/>
      <c r="K10" s="47"/>
      <c r="L10" s="3"/>
    </row>
    <row r="11" spans="1:12" ht="12.75">
      <c r="A11" s="14" t="s">
        <v>90</v>
      </c>
      <c r="B11" s="46" t="s">
        <v>91</v>
      </c>
      <c r="C11" s="14" t="s">
        <v>76</v>
      </c>
      <c r="D11" s="4">
        <v>2</v>
      </c>
      <c r="E11" s="17"/>
      <c r="F11" s="14"/>
      <c r="G11" s="17"/>
      <c r="H11" s="17"/>
      <c r="I11" s="17"/>
      <c r="J11" s="14"/>
      <c r="K11" s="47"/>
      <c r="L11" s="3"/>
    </row>
    <row r="12" spans="1:12" ht="12.75">
      <c r="A12" s="14" t="s">
        <v>92</v>
      </c>
      <c r="B12" s="46" t="s">
        <v>93</v>
      </c>
      <c r="C12" s="14" t="s">
        <v>76</v>
      </c>
      <c r="D12" s="4">
        <v>8</v>
      </c>
      <c r="E12" s="17"/>
      <c r="F12" s="14"/>
      <c r="G12" s="17"/>
      <c r="H12" s="17"/>
      <c r="I12" s="17"/>
      <c r="J12" s="14"/>
      <c r="K12" s="47"/>
      <c r="L12" s="3"/>
    </row>
    <row r="13" spans="1:12" ht="12.75">
      <c r="A13" s="14" t="s">
        <v>94</v>
      </c>
      <c r="B13" s="46" t="s">
        <v>95</v>
      </c>
      <c r="C13" s="14" t="s">
        <v>76</v>
      </c>
      <c r="D13" s="4">
        <v>16</v>
      </c>
      <c r="E13" s="17"/>
      <c r="F13" s="14"/>
      <c r="G13" s="17"/>
      <c r="H13" s="17"/>
      <c r="I13" s="17"/>
      <c r="J13" s="14"/>
      <c r="K13" s="47"/>
      <c r="L13" s="3"/>
    </row>
    <row r="14" spans="1:12" ht="12.75">
      <c r="A14" s="14" t="s">
        <v>96</v>
      </c>
      <c r="B14" s="46" t="s">
        <v>97</v>
      </c>
      <c r="C14" s="14" t="s">
        <v>76</v>
      </c>
      <c r="D14" s="4">
        <v>12</v>
      </c>
      <c r="E14" s="17"/>
      <c r="F14" s="14"/>
      <c r="G14" s="17"/>
      <c r="H14" s="17"/>
      <c r="I14" s="17"/>
      <c r="J14" s="14"/>
      <c r="K14" s="47"/>
      <c r="L14" s="3"/>
    </row>
    <row r="15" spans="1:12" ht="12.75">
      <c r="A15" s="14" t="s">
        <v>98</v>
      </c>
      <c r="B15" s="46" t="s">
        <v>99</v>
      </c>
      <c r="C15" s="14" t="s">
        <v>76</v>
      </c>
      <c r="D15" s="4">
        <v>12</v>
      </c>
      <c r="E15" s="17"/>
      <c r="F15" s="14"/>
      <c r="G15" s="17"/>
      <c r="H15" s="17"/>
      <c r="I15" s="17"/>
      <c r="J15" s="14"/>
      <c r="K15" s="47"/>
      <c r="L15" s="3"/>
    </row>
    <row r="16" spans="1:12" ht="12.75">
      <c r="A16" s="14" t="s">
        <v>100</v>
      </c>
      <c r="B16" s="46" t="s">
        <v>101</v>
      </c>
      <c r="C16" s="14" t="s">
        <v>76</v>
      </c>
      <c r="D16" s="4">
        <v>6</v>
      </c>
      <c r="E16" s="17"/>
      <c r="F16" s="14"/>
      <c r="G16" s="17"/>
      <c r="H16" s="17"/>
      <c r="I16" s="17"/>
      <c r="J16" s="14"/>
      <c r="K16" s="47"/>
      <c r="L16" s="3"/>
    </row>
    <row r="17" spans="1:12" ht="12.75">
      <c r="A17" s="14" t="s">
        <v>102</v>
      </c>
      <c r="B17" s="46" t="s">
        <v>103</v>
      </c>
      <c r="C17" s="14" t="s">
        <v>76</v>
      </c>
      <c r="D17" s="4">
        <v>12</v>
      </c>
      <c r="E17" s="17"/>
      <c r="F17" s="14"/>
      <c r="G17" s="17"/>
      <c r="H17" s="17"/>
      <c r="I17" s="17"/>
      <c r="J17" s="14"/>
      <c r="K17" s="47"/>
      <c r="L17" s="3"/>
    </row>
    <row r="18" spans="1:12" ht="12.75">
      <c r="A18" s="14" t="s">
        <v>104</v>
      </c>
      <c r="B18" s="46" t="s">
        <v>105</v>
      </c>
      <c r="C18" s="14" t="s">
        <v>76</v>
      </c>
      <c r="D18" s="4">
        <v>20</v>
      </c>
      <c r="E18" s="17"/>
      <c r="F18" s="14"/>
      <c r="G18" s="17"/>
      <c r="H18" s="17"/>
      <c r="I18" s="17"/>
      <c r="J18" s="14"/>
      <c r="K18" s="47"/>
      <c r="L18" s="3"/>
    </row>
    <row r="19" spans="1:12" ht="12.75">
      <c r="A19" s="14" t="s">
        <v>106</v>
      </c>
      <c r="B19" s="46" t="s">
        <v>107</v>
      </c>
      <c r="C19" s="14" t="s">
        <v>76</v>
      </c>
      <c r="D19" s="4">
        <v>4</v>
      </c>
      <c r="E19" s="17"/>
      <c r="F19" s="14"/>
      <c r="G19" s="17"/>
      <c r="H19" s="17"/>
      <c r="I19" s="17"/>
      <c r="J19" s="14"/>
      <c r="K19" s="47"/>
      <c r="L19" s="3"/>
    </row>
    <row r="20" spans="1:12" ht="12.75">
      <c r="A20" s="14" t="s">
        <v>108</v>
      </c>
      <c r="B20" s="46" t="s">
        <v>109</v>
      </c>
      <c r="C20" s="14" t="s">
        <v>76</v>
      </c>
      <c r="D20" s="4">
        <v>20</v>
      </c>
      <c r="E20" s="17"/>
      <c r="F20" s="14"/>
      <c r="G20" s="17"/>
      <c r="H20" s="17"/>
      <c r="I20" s="17"/>
      <c r="J20" s="14"/>
      <c r="K20" s="47"/>
      <c r="L20" s="3"/>
    </row>
    <row r="21" spans="1:12" ht="12.75">
      <c r="A21" s="14" t="s">
        <v>110</v>
      </c>
      <c r="B21" s="46" t="s">
        <v>111</v>
      </c>
      <c r="C21" s="14" t="s">
        <v>76</v>
      </c>
      <c r="D21" s="4">
        <v>6</v>
      </c>
      <c r="E21" s="17"/>
      <c r="F21" s="14"/>
      <c r="G21" s="17"/>
      <c r="H21" s="17"/>
      <c r="I21" s="17"/>
      <c r="J21" s="14"/>
      <c r="K21" s="47"/>
      <c r="L21" s="3"/>
    </row>
    <row r="22" spans="1:12" ht="12.75">
      <c r="A22" s="14" t="s">
        <v>112</v>
      </c>
      <c r="B22" s="46" t="s">
        <v>113</v>
      </c>
      <c r="C22" s="14" t="s">
        <v>76</v>
      </c>
      <c r="D22" s="4">
        <v>20</v>
      </c>
      <c r="E22" s="17"/>
      <c r="F22" s="14"/>
      <c r="G22" s="17"/>
      <c r="H22" s="17"/>
      <c r="I22" s="17"/>
      <c r="J22" s="14"/>
      <c r="K22" s="47"/>
      <c r="L22" s="3"/>
    </row>
    <row r="23" spans="1:12" ht="12.75">
      <c r="A23" s="14" t="s">
        <v>114</v>
      </c>
      <c r="B23" s="46" t="s">
        <v>115</v>
      </c>
      <c r="C23" s="14" t="s">
        <v>76</v>
      </c>
      <c r="D23" s="4">
        <v>10</v>
      </c>
      <c r="E23" s="17"/>
      <c r="F23" s="14"/>
      <c r="G23" s="17"/>
      <c r="H23" s="17"/>
      <c r="I23" s="17"/>
      <c r="J23" s="14"/>
      <c r="K23" s="47"/>
      <c r="L23" s="3"/>
    </row>
    <row r="24" spans="1:12" ht="12.75">
      <c r="A24" s="14" t="s">
        <v>116</v>
      </c>
      <c r="B24" s="46" t="s">
        <v>117</v>
      </c>
      <c r="C24" s="14" t="s">
        <v>76</v>
      </c>
      <c r="D24" s="4">
        <v>2</v>
      </c>
      <c r="E24" s="17"/>
      <c r="F24" s="14"/>
      <c r="G24" s="17"/>
      <c r="H24" s="17"/>
      <c r="I24" s="17"/>
      <c r="J24" s="14"/>
      <c r="K24" s="47"/>
      <c r="L24" s="3"/>
    </row>
    <row r="25" spans="1:12" ht="12.75">
      <c r="A25" s="14" t="s">
        <v>118</v>
      </c>
      <c r="B25" s="46" t="s">
        <v>119</v>
      </c>
      <c r="C25" s="14" t="s">
        <v>76</v>
      </c>
      <c r="D25" s="4">
        <v>6</v>
      </c>
      <c r="E25" s="17"/>
      <c r="F25" s="14"/>
      <c r="G25" s="17"/>
      <c r="H25" s="17"/>
      <c r="I25" s="17"/>
      <c r="J25" s="14"/>
      <c r="K25" s="47"/>
      <c r="L25" s="3"/>
    </row>
    <row r="26" spans="1:12" ht="12.75">
      <c r="A26" s="14" t="s">
        <v>120</v>
      </c>
      <c r="B26" s="46" t="s">
        <v>121</v>
      </c>
      <c r="C26" s="14" t="s">
        <v>76</v>
      </c>
      <c r="D26" s="4">
        <v>6</v>
      </c>
      <c r="E26" s="17"/>
      <c r="F26" s="14"/>
      <c r="G26" s="17"/>
      <c r="H26" s="17"/>
      <c r="I26" s="17"/>
      <c r="J26" s="14"/>
      <c r="K26" s="47"/>
      <c r="L26" s="3"/>
    </row>
    <row r="27" spans="1:12" ht="12.75">
      <c r="A27" s="14" t="s">
        <v>122</v>
      </c>
      <c r="B27" s="46" t="s">
        <v>123</v>
      </c>
      <c r="C27" s="14" t="s">
        <v>76</v>
      </c>
      <c r="D27" s="4">
        <v>10</v>
      </c>
      <c r="E27" s="17"/>
      <c r="F27" s="14"/>
      <c r="G27" s="17"/>
      <c r="H27" s="17"/>
      <c r="I27" s="17"/>
      <c r="J27" s="14"/>
      <c r="K27" s="47"/>
      <c r="L27" s="3"/>
    </row>
    <row r="28" spans="1:12" ht="12.75">
      <c r="A28" s="14" t="s">
        <v>124</v>
      </c>
      <c r="B28" s="46" t="s">
        <v>125</v>
      </c>
      <c r="C28" s="14" t="s">
        <v>76</v>
      </c>
      <c r="D28" s="4">
        <v>5</v>
      </c>
      <c r="E28" s="17"/>
      <c r="F28" s="14"/>
      <c r="G28" s="17"/>
      <c r="H28" s="17"/>
      <c r="I28" s="17"/>
      <c r="J28" s="14"/>
      <c r="K28" s="47"/>
      <c r="L28" s="3"/>
    </row>
    <row r="29" spans="1:12" ht="12.75">
      <c r="A29" s="14" t="s">
        <v>126</v>
      </c>
      <c r="B29" s="46" t="s">
        <v>127</v>
      </c>
      <c r="C29" s="14" t="s">
        <v>76</v>
      </c>
      <c r="D29" s="4">
        <v>4</v>
      </c>
      <c r="E29" s="17"/>
      <c r="F29" s="14"/>
      <c r="G29" s="17"/>
      <c r="H29" s="17"/>
      <c r="I29" s="17"/>
      <c r="J29" s="14"/>
      <c r="K29" s="47"/>
      <c r="L29" s="3"/>
    </row>
    <row r="30" spans="1:12" ht="12.75">
      <c r="A30" s="14" t="s">
        <v>128</v>
      </c>
      <c r="B30" s="46" t="s">
        <v>129</v>
      </c>
      <c r="C30" s="14" t="s">
        <v>76</v>
      </c>
      <c r="D30" s="4">
        <v>20</v>
      </c>
      <c r="E30" s="17"/>
      <c r="F30" s="14"/>
      <c r="G30" s="17"/>
      <c r="H30" s="17"/>
      <c r="I30" s="17"/>
      <c r="J30" s="14"/>
      <c r="K30" s="47"/>
      <c r="L30" s="3"/>
    </row>
    <row r="31" spans="1:12" ht="12.75">
      <c r="A31" s="14" t="s">
        <v>130</v>
      </c>
      <c r="B31" s="46" t="s">
        <v>131</v>
      </c>
      <c r="C31" s="14" t="s">
        <v>76</v>
      </c>
      <c r="D31" s="4">
        <v>20</v>
      </c>
      <c r="E31" s="17"/>
      <c r="F31" s="14"/>
      <c r="G31" s="17"/>
      <c r="H31" s="17"/>
      <c r="I31" s="17"/>
      <c r="J31" s="14"/>
      <c r="K31" s="47"/>
      <c r="L31" s="3"/>
    </row>
    <row r="32" spans="1:12" ht="12.75">
      <c r="A32" s="14" t="s">
        <v>132</v>
      </c>
      <c r="B32" s="46" t="s">
        <v>133</v>
      </c>
      <c r="C32" s="14" t="s">
        <v>76</v>
      </c>
      <c r="D32" s="4">
        <v>2</v>
      </c>
      <c r="E32" s="17"/>
      <c r="F32" s="14"/>
      <c r="G32" s="17"/>
      <c r="H32" s="17"/>
      <c r="I32" s="17"/>
      <c r="J32" s="14"/>
      <c r="K32" s="47"/>
      <c r="L32" s="3"/>
    </row>
    <row r="33" spans="1:12" ht="12.75">
      <c r="A33" s="14" t="s">
        <v>134</v>
      </c>
      <c r="B33" s="46" t="s">
        <v>135</v>
      </c>
      <c r="C33" s="14" t="s">
        <v>76</v>
      </c>
      <c r="D33" s="4">
        <v>16</v>
      </c>
      <c r="E33" s="17"/>
      <c r="F33" s="14"/>
      <c r="G33" s="17"/>
      <c r="H33" s="17"/>
      <c r="I33" s="17"/>
      <c r="J33" s="14"/>
      <c r="K33" s="47"/>
      <c r="L33" s="3"/>
    </row>
    <row r="34" spans="1:12" ht="12.75">
      <c r="A34" s="14" t="s">
        <v>136</v>
      </c>
      <c r="B34" s="46" t="s">
        <v>137</v>
      </c>
      <c r="C34" s="14" t="s">
        <v>76</v>
      </c>
      <c r="D34" s="4">
        <v>16</v>
      </c>
      <c r="E34" s="17"/>
      <c r="F34" s="14"/>
      <c r="G34" s="17"/>
      <c r="H34" s="17"/>
      <c r="I34" s="17"/>
      <c r="J34" s="14"/>
      <c r="K34" s="47"/>
      <c r="L34" s="3"/>
    </row>
    <row r="35" spans="1:12" ht="12.75">
      <c r="A35" s="14" t="s">
        <v>138</v>
      </c>
      <c r="B35" s="46" t="s">
        <v>139</v>
      </c>
      <c r="C35" s="14" t="s">
        <v>76</v>
      </c>
      <c r="D35" s="4">
        <v>6</v>
      </c>
      <c r="E35" s="17"/>
      <c r="F35" s="14"/>
      <c r="G35" s="17"/>
      <c r="H35" s="17"/>
      <c r="I35" s="17"/>
      <c r="J35" s="14"/>
      <c r="K35" s="146"/>
      <c r="L35" s="3"/>
    </row>
    <row r="36" spans="1:12" ht="12.75">
      <c r="A36" s="14" t="s">
        <v>140</v>
      </c>
      <c r="B36" s="46" t="s">
        <v>141</v>
      </c>
      <c r="C36" s="14" t="s">
        <v>76</v>
      </c>
      <c r="D36" s="4">
        <v>2</v>
      </c>
      <c r="E36" s="17"/>
      <c r="F36" s="14"/>
      <c r="G36" s="17"/>
      <c r="H36" s="17"/>
      <c r="I36" s="17"/>
      <c r="J36" s="14"/>
      <c r="K36" s="47"/>
      <c r="L36" s="3"/>
    </row>
    <row r="37" spans="1:12" ht="12.75">
      <c r="A37" s="14" t="s">
        <v>142</v>
      </c>
      <c r="B37" s="46" t="s">
        <v>143</v>
      </c>
      <c r="C37" s="14" t="s">
        <v>76</v>
      </c>
      <c r="D37" s="4">
        <v>2</v>
      </c>
      <c r="E37" s="17"/>
      <c r="F37" s="14"/>
      <c r="G37" s="17"/>
      <c r="H37" s="17"/>
      <c r="I37" s="17"/>
      <c r="J37" s="14"/>
      <c r="K37" s="47"/>
      <c r="L37" s="3"/>
    </row>
    <row r="38" spans="1:12" ht="15">
      <c r="A38" s="14" t="s">
        <v>144</v>
      </c>
      <c r="B38" s="46" t="s">
        <v>145</v>
      </c>
      <c r="C38" s="14" t="s">
        <v>76</v>
      </c>
      <c r="D38" s="4">
        <v>2</v>
      </c>
      <c r="E38" s="17"/>
      <c r="F38" s="14"/>
      <c r="G38" s="17"/>
      <c r="H38" s="17"/>
      <c r="I38" s="17"/>
      <c r="J38" s="14"/>
      <c r="K38" s="48"/>
      <c r="L38" s="49"/>
    </row>
    <row r="39" spans="1:12" ht="12.75">
      <c r="A39" s="14" t="s">
        <v>146</v>
      </c>
      <c r="B39" s="46" t="s">
        <v>147</v>
      </c>
      <c r="C39" s="14" t="s">
        <v>76</v>
      </c>
      <c r="D39" s="4">
        <v>16</v>
      </c>
      <c r="E39" s="17"/>
      <c r="F39" s="14"/>
      <c r="G39" s="17"/>
      <c r="H39" s="17"/>
      <c r="I39" s="17"/>
      <c r="J39" s="14"/>
      <c r="K39" s="47"/>
      <c r="L39" s="3"/>
    </row>
    <row r="40" spans="1:12" ht="12.75">
      <c r="A40" s="14" t="s">
        <v>148</v>
      </c>
      <c r="B40" s="46" t="s">
        <v>149</v>
      </c>
      <c r="C40" s="14" t="s">
        <v>76</v>
      </c>
      <c r="D40" s="4">
        <v>2</v>
      </c>
      <c r="E40" s="17"/>
      <c r="F40" s="14"/>
      <c r="G40" s="17"/>
      <c r="H40" s="17"/>
      <c r="I40" s="17"/>
      <c r="J40" s="14"/>
      <c r="K40" s="14"/>
      <c r="L40" s="3"/>
    </row>
    <row r="41" spans="1:12" ht="12.75">
      <c r="A41" s="14" t="s">
        <v>150</v>
      </c>
      <c r="B41" s="46" t="s">
        <v>151</v>
      </c>
      <c r="C41" s="14" t="s">
        <v>76</v>
      </c>
      <c r="D41" s="4">
        <v>8</v>
      </c>
      <c r="E41" s="17"/>
      <c r="F41" s="14"/>
      <c r="G41" s="17"/>
      <c r="H41" s="17"/>
      <c r="I41" s="17"/>
      <c r="J41" s="14"/>
      <c r="K41" s="47"/>
      <c r="L41" s="3"/>
    </row>
    <row r="42" spans="1:12" ht="12.75">
      <c r="A42" s="14" t="s">
        <v>152</v>
      </c>
      <c r="B42" s="46" t="s">
        <v>153</v>
      </c>
      <c r="C42" s="14" t="s">
        <v>76</v>
      </c>
      <c r="D42" s="4">
        <v>4</v>
      </c>
      <c r="E42" s="17"/>
      <c r="F42" s="14"/>
      <c r="G42" s="17"/>
      <c r="H42" s="17"/>
      <c r="I42" s="17"/>
      <c r="J42" s="14"/>
      <c r="K42" s="47"/>
      <c r="L42" s="3"/>
    </row>
    <row r="43" spans="1:12" ht="12.75">
      <c r="A43" s="14" t="s">
        <v>154</v>
      </c>
      <c r="B43" s="46" t="s">
        <v>155</v>
      </c>
      <c r="C43" s="14" t="s">
        <v>76</v>
      </c>
      <c r="D43" s="4">
        <v>20</v>
      </c>
      <c r="E43" s="17"/>
      <c r="F43" s="14"/>
      <c r="G43" s="17"/>
      <c r="H43" s="17"/>
      <c r="I43" s="17"/>
      <c r="J43" s="14"/>
      <c r="K43" s="47"/>
      <c r="L43" s="3"/>
    </row>
    <row r="44" spans="1:12" ht="12.75">
      <c r="A44" s="14" t="s">
        <v>156</v>
      </c>
      <c r="B44" s="46" t="s">
        <v>157</v>
      </c>
      <c r="C44" s="14" t="s">
        <v>76</v>
      </c>
      <c r="D44" s="4">
        <v>20</v>
      </c>
      <c r="E44" s="17"/>
      <c r="F44" s="14"/>
      <c r="G44" s="17"/>
      <c r="H44" s="17"/>
      <c r="I44" s="17"/>
      <c r="J44" s="14"/>
      <c r="K44" s="47"/>
      <c r="L44" s="3"/>
    </row>
    <row r="45" spans="1:12" ht="12.75">
      <c r="A45" s="14" t="s">
        <v>158</v>
      </c>
      <c r="B45" s="46" t="s">
        <v>159</v>
      </c>
      <c r="C45" s="14" t="s">
        <v>76</v>
      </c>
      <c r="D45" s="4">
        <v>20</v>
      </c>
      <c r="E45" s="17"/>
      <c r="F45" s="14"/>
      <c r="G45" s="17"/>
      <c r="H45" s="17"/>
      <c r="I45" s="17"/>
      <c r="J45" s="14"/>
      <c r="K45" s="47"/>
      <c r="L45" s="3"/>
    </row>
    <row r="46" spans="1:12" ht="12.75">
      <c r="A46" s="14" t="s">
        <v>160</v>
      </c>
      <c r="B46" s="46" t="s">
        <v>161</v>
      </c>
      <c r="C46" s="14" t="s">
        <v>76</v>
      </c>
      <c r="D46" s="4">
        <v>5</v>
      </c>
      <c r="E46" s="17"/>
      <c r="F46" s="14"/>
      <c r="G46" s="17"/>
      <c r="H46" s="17"/>
      <c r="I46" s="17"/>
      <c r="J46" s="14"/>
      <c r="K46" s="47"/>
      <c r="L46" s="3"/>
    </row>
    <row r="47" spans="1:12" ht="12.75">
      <c r="A47" s="14" t="s">
        <v>162</v>
      </c>
      <c r="B47" s="46" t="s">
        <v>163</v>
      </c>
      <c r="C47" s="14" t="s">
        <v>76</v>
      </c>
      <c r="D47" s="4">
        <v>5</v>
      </c>
      <c r="E47" s="17"/>
      <c r="F47" s="14"/>
      <c r="G47" s="17"/>
      <c r="H47" s="17"/>
      <c r="I47" s="17"/>
      <c r="J47" s="14"/>
      <c r="K47" s="47"/>
      <c r="L47" s="3"/>
    </row>
    <row r="48" spans="1:12" ht="12.75">
      <c r="A48" s="14" t="s">
        <v>164</v>
      </c>
      <c r="B48" s="46" t="s">
        <v>165</v>
      </c>
      <c r="C48" s="14" t="s">
        <v>76</v>
      </c>
      <c r="D48" s="4">
        <v>2</v>
      </c>
      <c r="E48" s="17"/>
      <c r="F48" s="14"/>
      <c r="G48" s="17"/>
      <c r="H48" s="17"/>
      <c r="I48" s="17"/>
      <c r="J48" s="14"/>
      <c r="K48" s="47"/>
      <c r="L48" s="3"/>
    </row>
    <row r="49" spans="1:12" ht="12.75">
      <c r="A49" s="14" t="s">
        <v>166</v>
      </c>
      <c r="B49" s="46" t="s">
        <v>167</v>
      </c>
      <c r="C49" s="14" t="s">
        <v>76</v>
      </c>
      <c r="D49" s="4">
        <v>2</v>
      </c>
      <c r="E49" s="17"/>
      <c r="F49" s="14"/>
      <c r="G49" s="17"/>
      <c r="H49" s="17"/>
      <c r="I49" s="17"/>
      <c r="J49" s="14"/>
      <c r="K49" s="47"/>
      <c r="L49" s="3"/>
    </row>
    <row r="50" spans="1:12" ht="12.75">
      <c r="A50" s="14" t="s">
        <v>168</v>
      </c>
      <c r="B50" s="46" t="s">
        <v>169</v>
      </c>
      <c r="C50" s="14" t="s">
        <v>76</v>
      </c>
      <c r="D50" s="4">
        <v>20</v>
      </c>
      <c r="E50" s="17"/>
      <c r="F50" s="14"/>
      <c r="G50" s="17"/>
      <c r="H50" s="17"/>
      <c r="I50" s="17"/>
      <c r="J50" s="14"/>
      <c r="K50" s="47"/>
      <c r="L50" s="3"/>
    </row>
    <row r="51" spans="1:12" ht="12.75">
      <c r="A51" s="14" t="s">
        <v>170</v>
      </c>
      <c r="B51" s="46" t="s">
        <v>171</v>
      </c>
      <c r="C51" s="14" t="s">
        <v>76</v>
      </c>
      <c r="D51" s="4">
        <v>6</v>
      </c>
      <c r="E51" s="17"/>
      <c r="F51" s="14"/>
      <c r="G51" s="17"/>
      <c r="H51" s="17"/>
      <c r="I51" s="17"/>
      <c r="J51" s="14"/>
      <c r="K51" s="47"/>
      <c r="L51" s="3"/>
    </row>
    <row r="52" spans="1:12" ht="12.75">
      <c r="A52" s="14" t="s">
        <v>172</v>
      </c>
      <c r="B52" s="46" t="s">
        <v>173</v>
      </c>
      <c r="C52" s="14" t="s">
        <v>76</v>
      </c>
      <c r="D52" s="4">
        <v>2</v>
      </c>
      <c r="E52" s="17"/>
      <c r="F52" s="14"/>
      <c r="G52" s="17"/>
      <c r="H52" s="17"/>
      <c r="I52" s="17"/>
      <c r="J52" s="14"/>
      <c r="K52" s="47"/>
      <c r="L52" s="3"/>
    </row>
    <row r="53" spans="1:12" ht="12.75">
      <c r="A53" s="14" t="s">
        <v>174</v>
      </c>
      <c r="B53" s="46" t="s">
        <v>175</v>
      </c>
      <c r="C53" s="14" t="s">
        <v>76</v>
      </c>
      <c r="D53" s="4">
        <v>2</v>
      </c>
      <c r="E53" s="17"/>
      <c r="F53" s="14"/>
      <c r="G53" s="17"/>
      <c r="H53" s="17"/>
      <c r="I53" s="17"/>
      <c r="J53" s="14"/>
      <c r="K53" s="47"/>
      <c r="L53" s="3"/>
    </row>
    <row r="54" spans="1:12" ht="12.75">
      <c r="A54" s="14" t="s">
        <v>176</v>
      </c>
      <c r="B54" s="46" t="s">
        <v>177</v>
      </c>
      <c r="C54" s="14" t="s">
        <v>76</v>
      </c>
      <c r="D54" s="4">
        <v>2</v>
      </c>
      <c r="E54" s="17"/>
      <c r="F54" s="14"/>
      <c r="G54" s="17"/>
      <c r="H54" s="17"/>
      <c r="I54" s="17"/>
      <c r="J54" s="14"/>
      <c r="K54" s="47"/>
      <c r="L54" s="3"/>
    </row>
    <row r="55" spans="1:12" ht="12.75">
      <c r="A55" s="14" t="s">
        <v>178</v>
      </c>
      <c r="B55" s="46" t="s">
        <v>179</v>
      </c>
      <c r="C55" s="14" t="s">
        <v>76</v>
      </c>
      <c r="D55" s="4">
        <v>2</v>
      </c>
      <c r="E55" s="17"/>
      <c r="F55" s="14"/>
      <c r="G55" s="17"/>
      <c r="H55" s="17"/>
      <c r="I55" s="17"/>
      <c r="J55" s="14"/>
      <c r="K55" s="14"/>
      <c r="L55" s="3"/>
    </row>
    <row r="56" spans="1:12" ht="12.75">
      <c r="A56" s="14" t="s">
        <v>180</v>
      </c>
      <c r="B56" s="46" t="s">
        <v>181</v>
      </c>
      <c r="C56" s="14" t="s">
        <v>76</v>
      </c>
      <c r="D56" s="4">
        <v>10</v>
      </c>
      <c r="E56" s="17"/>
      <c r="F56" s="14"/>
      <c r="G56" s="17"/>
      <c r="H56" s="17"/>
      <c r="I56" s="17"/>
      <c r="J56" s="14"/>
      <c r="K56" s="14"/>
      <c r="L56" s="3"/>
    </row>
    <row r="57" spans="1:12" ht="12.75">
      <c r="A57" s="14" t="s">
        <v>182</v>
      </c>
      <c r="B57" s="46" t="s">
        <v>183</v>
      </c>
      <c r="C57" s="14" t="s">
        <v>76</v>
      </c>
      <c r="D57" s="4">
        <v>6</v>
      </c>
      <c r="E57" s="17"/>
      <c r="F57" s="14"/>
      <c r="G57" s="17"/>
      <c r="H57" s="17"/>
      <c r="I57" s="17"/>
      <c r="J57" s="14"/>
      <c r="K57" s="47"/>
      <c r="L57" s="3"/>
    </row>
    <row r="58" spans="1:12" ht="12.75">
      <c r="A58" s="14" t="s">
        <v>184</v>
      </c>
      <c r="B58" s="46" t="s">
        <v>185</v>
      </c>
      <c r="C58" s="14" t="s">
        <v>76</v>
      </c>
      <c r="D58" s="4">
        <v>8</v>
      </c>
      <c r="E58" s="17"/>
      <c r="F58" s="14"/>
      <c r="G58" s="17"/>
      <c r="H58" s="17"/>
      <c r="I58" s="17"/>
      <c r="J58" s="14"/>
      <c r="K58" s="14"/>
      <c r="L58" s="3"/>
    </row>
    <row r="59" spans="1:12" ht="12.75">
      <c r="A59" s="14" t="s">
        <v>186</v>
      </c>
      <c r="B59" s="50" t="s">
        <v>187</v>
      </c>
      <c r="C59" s="14" t="s">
        <v>76</v>
      </c>
      <c r="D59" s="4">
        <v>20</v>
      </c>
      <c r="E59" s="17"/>
      <c r="F59" s="14"/>
      <c r="G59" s="17"/>
      <c r="H59" s="17"/>
      <c r="I59" s="17"/>
      <c r="J59" s="14"/>
      <c r="K59" s="47"/>
      <c r="L59" s="3"/>
    </row>
    <row r="60" spans="1:12" ht="25.5">
      <c r="A60" s="14" t="s">
        <v>188</v>
      </c>
      <c r="B60" s="7" t="s">
        <v>189</v>
      </c>
      <c r="C60" s="14" t="s">
        <v>76</v>
      </c>
      <c r="D60" s="16">
        <v>2</v>
      </c>
      <c r="E60" s="17"/>
      <c r="F60" s="14"/>
      <c r="G60" s="17"/>
      <c r="H60" s="17"/>
      <c r="I60" s="17"/>
      <c r="J60" s="14"/>
      <c r="K60" s="14"/>
      <c r="L60" s="3"/>
    </row>
    <row r="61" spans="1:12" ht="12.75">
      <c r="A61" s="14" t="s">
        <v>190</v>
      </c>
      <c r="B61" s="7" t="s">
        <v>191</v>
      </c>
      <c r="C61" s="14" t="s">
        <v>76</v>
      </c>
      <c r="D61" s="16">
        <v>2</v>
      </c>
      <c r="E61" s="17"/>
      <c r="F61" s="14"/>
      <c r="G61" s="17"/>
      <c r="H61" s="17"/>
      <c r="I61" s="17"/>
      <c r="J61" s="14"/>
      <c r="K61" s="14"/>
      <c r="L61" s="3"/>
    </row>
    <row r="62" spans="1:12" ht="12.75">
      <c r="A62" s="14" t="s">
        <v>192</v>
      </c>
      <c r="B62" s="7" t="s">
        <v>193</v>
      </c>
      <c r="C62" s="14" t="s">
        <v>76</v>
      </c>
      <c r="D62" s="16">
        <v>4</v>
      </c>
      <c r="E62" s="17"/>
      <c r="F62" s="14"/>
      <c r="G62" s="17"/>
      <c r="H62" s="17"/>
      <c r="I62" s="17"/>
      <c r="J62" s="14"/>
      <c r="K62" s="14"/>
      <c r="L62" s="3"/>
    </row>
    <row r="63" spans="1:12" ht="25.5">
      <c r="A63" s="14" t="s">
        <v>194</v>
      </c>
      <c r="B63" s="7" t="s">
        <v>195</v>
      </c>
      <c r="C63" s="14" t="s">
        <v>76</v>
      </c>
      <c r="D63" s="16">
        <v>4</v>
      </c>
      <c r="E63" s="17"/>
      <c r="F63" s="14"/>
      <c r="G63" s="17"/>
      <c r="H63" s="17"/>
      <c r="I63" s="17"/>
      <c r="J63" s="14"/>
      <c r="K63" s="14"/>
      <c r="L63" s="3"/>
    </row>
    <row r="64" spans="1:12" ht="12.75">
      <c r="A64" s="14" t="s">
        <v>196</v>
      </c>
      <c r="B64" s="46" t="s">
        <v>197</v>
      </c>
      <c r="C64" s="14" t="s">
        <v>76</v>
      </c>
      <c r="D64" s="14">
        <v>360</v>
      </c>
      <c r="E64" s="17"/>
      <c r="F64" s="14"/>
      <c r="G64" s="17"/>
      <c r="H64" s="17"/>
      <c r="I64" s="17"/>
      <c r="J64" s="14"/>
      <c r="K64" s="14"/>
      <c r="L64" s="3"/>
    </row>
    <row r="65" spans="1:12" ht="18" customHeight="1">
      <c r="A65" s="14" t="s">
        <v>198</v>
      </c>
      <c r="B65" s="46" t="s">
        <v>199</v>
      </c>
      <c r="C65" s="14" t="s">
        <v>76</v>
      </c>
      <c r="D65" s="14">
        <v>30</v>
      </c>
      <c r="E65" s="17"/>
      <c r="F65" s="14"/>
      <c r="G65" s="17"/>
      <c r="H65" s="17"/>
      <c r="I65" s="17"/>
      <c r="J65" s="14"/>
      <c r="K65" s="14"/>
      <c r="L65" s="3"/>
    </row>
    <row r="66" spans="1:12" ht="12.75">
      <c r="A66" s="14" t="s">
        <v>200</v>
      </c>
      <c r="B66" s="46" t="s">
        <v>201</v>
      </c>
      <c r="C66" s="14" t="s">
        <v>76</v>
      </c>
      <c r="D66" s="14">
        <v>4</v>
      </c>
      <c r="E66" s="51"/>
      <c r="F66" s="14"/>
      <c r="G66" s="17"/>
      <c r="H66" s="17"/>
      <c r="I66" s="17"/>
      <c r="J66" s="14"/>
      <c r="K66" s="14"/>
      <c r="L66" s="3"/>
    </row>
    <row r="67" spans="1:12" ht="12.75">
      <c r="A67" s="14" t="s">
        <v>202</v>
      </c>
      <c r="B67" s="7" t="s">
        <v>203</v>
      </c>
      <c r="C67" s="14" t="s">
        <v>76</v>
      </c>
      <c r="D67" s="16">
        <v>15</v>
      </c>
      <c r="E67" s="17"/>
      <c r="F67" s="14"/>
      <c r="G67" s="17"/>
      <c r="H67" s="17"/>
      <c r="I67" s="17"/>
      <c r="J67" s="14"/>
      <c r="K67" s="14"/>
      <c r="L67" s="3"/>
    </row>
    <row r="68" spans="1:12" ht="12.75">
      <c r="A68" s="14" t="s">
        <v>204</v>
      </c>
      <c r="B68" s="7" t="s">
        <v>205</v>
      </c>
      <c r="C68" s="14" t="s">
        <v>76</v>
      </c>
      <c r="D68" s="16">
        <v>60</v>
      </c>
      <c r="E68" s="17"/>
      <c r="F68" s="14"/>
      <c r="G68" s="17"/>
      <c r="H68" s="17"/>
      <c r="I68" s="17"/>
      <c r="J68" s="14"/>
      <c r="K68" s="14"/>
      <c r="L68" s="3"/>
    </row>
    <row r="69" spans="1:12" ht="12.75">
      <c r="A69" s="14" t="s">
        <v>206</v>
      </c>
      <c r="B69" s="7" t="s">
        <v>207</v>
      </c>
      <c r="C69" s="14" t="s">
        <v>76</v>
      </c>
      <c r="D69" s="16">
        <v>15</v>
      </c>
      <c r="E69" s="17"/>
      <c r="F69" s="14"/>
      <c r="G69" s="17"/>
      <c r="H69" s="17"/>
      <c r="I69" s="17"/>
      <c r="J69" s="14"/>
      <c r="K69" s="14"/>
      <c r="L69" s="3"/>
    </row>
    <row r="70" spans="1:12" ht="12.75">
      <c r="A70" s="14" t="s">
        <v>208</v>
      </c>
      <c r="B70" s="7" t="s">
        <v>209</v>
      </c>
      <c r="C70" s="14" t="s">
        <v>76</v>
      </c>
      <c r="D70" s="16">
        <v>15</v>
      </c>
      <c r="E70" s="17"/>
      <c r="F70" s="14"/>
      <c r="G70" s="17"/>
      <c r="H70" s="17"/>
      <c r="I70" s="17"/>
      <c r="J70" s="14"/>
      <c r="K70" s="14"/>
      <c r="L70" s="3"/>
    </row>
    <row r="71" spans="1:12" ht="25.5">
      <c r="A71" s="14" t="s">
        <v>210</v>
      </c>
      <c r="B71" s="7" t="s">
        <v>213</v>
      </c>
      <c r="C71" s="14" t="s">
        <v>76</v>
      </c>
      <c r="D71" s="16">
        <v>10</v>
      </c>
      <c r="E71" s="17"/>
      <c r="F71" s="14"/>
      <c r="G71" s="17"/>
      <c r="H71" s="17"/>
      <c r="I71" s="17"/>
      <c r="J71" s="14"/>
      <c r="K71" s="14"/>
      <c r="L71" s="3"/>
    </row>
    <row r="72" spans="1:12" ht="12.75">
      <c r="A72" s="14" t="s">
        <v>211</v>
      </c>
      <c r="B72" s="11" t="s">
        <v>215</v>
      </c>
      <c r="C72" s="52" t="s">
        <v>76</v>
      </c>
      <c r="D72" s="53">
        <v>20</v>
      </c>
      <c r="E72" s="54"/>
      <c r="F72" s="14"/>
      <c r="G72" s="17"/>
      <c r="H72" s="17"/>
      <c r="I72" s="17"/>
      <c r="J72" s="14"/>
      <c r="K72" s="14"/>
      <c r="L72" s="3"/>
    </row>
    <row r="73" spans="1:12" ht="15.75" customHeight="1">
      <c r="A73" s="14" t="s">
        <v>212</v>
      </c>
      <c r="B73" s="18" t="s">
        <v>217</v>
      </c>
      <c r="C73" s="14" t="s">
        <v>76</v>
      </c>
      <c r="D73" s="55">
        <v>200</v>
      </c>
      <c r="E73" s="56"/>
      <c r="F73" s="14"/>
      <c r="G73" s="17"/>
      <c r="H73" s="17"/>
      <c r="I73" s="17"/>
      <c r="J73" s="14"/>
      <c r="K73" s="14"/>
      <c r="L73" s="3"/>
    </row>
    <row r="74" spans="1:12" ht="12.75">
      <c r="A74" s="14" t="s">
        <v>214</v>
      </c>
      <c r="B74" s="18" t="s">
        <v>219</v>
      </c>
      <c r="C74" s="14" t="s">
        <v>76</v>
      </c>
      <c r="D74" s="55">
        <v>20</v>
      </c>
      <c r="E74" s="57"/>
      <c r="F74" s="14"/>
      <c r="G74" s="17"/>
      <c r="H74" s="17"/>
      <c r="I74" s="17"/>
      <c r="J74" s="14"/>
      <c r="K74" s="14"/>
      <c r="L74" s="3"/>
    </row>
    <row r="75" spans="1:12" ht="12.75">
      <c r="A75" s="14" t="s">
        <v>216</v>
      </c>
      <c r="B75" s="18" t="s">
        <v>221</v>
      </c>
      <c r="C75" s="14" t="s">
        <v>76</v>
      </c>
      <c r="D75" s="55">
        <v>200</v>
      </c>
      <c r="E75" s="57"/>
      <c r="F75" s="14"/>
      <c r="G75" s="17"/>
      <c r="H75" s="17"/>
      <c r="I75" s="17"/>
      <c r="J75" s="14"/>
      <c r="K75" s="14"/>
      <c r="L75" s="3"/>
    </row>
    <row r="76" spans="1:12" ht="12.75">
      <c r="A76" s="14" t="s">
        <v>218</v>
      </c>
      <c r="B76" s="18" t="s">
        <v>223</v>
      </c>
      <c r="C76" s="14" t="s">
        <v>76</v>
      </c>
      <c r="D76" s="55">
        <v>80</v>
      </c>
      <c r="E76" s="57"/>
      <c r="F76" s="14"/>
      <c r="G76" s="17"/>
      <c r="H76" s="17"/>
      <c r="I76" s="17"/>
      <c r="J76" s="14"/>
      <c r="K76" s="14"/>
      <c r="L76" s="3"/>
    </row>
    <row r="77" spans="1:12" ht="12.75">
      <c r="A77" s="14" t="s">
        <v>220</v>
      </c>
      <c r="B77" s="18" t="s">
        <v>225</v>
      </c>
      <c r="C77" s="14" t="s">
        <v>76</v>
      </c>
      <c r="D77" s="55">
        <v>160</v>
      </c>
      <c r="E77" s="57"/>
      <c r="F77" s="14"/>
      <c r="G77" s="17"/>
      <c r="H77" s="17"/>
      <c r="I77" s="17"/>
      <c r="J77" s="14"/>
      <c r="K77" s="14"/>
      <c r="L77" s="3"/>
    </row>
    <row r="78" spans="1:12" ht="14.25" customHeight="1">
      <c r="A78" s="14" t="s">
        <v>222</v>
      </c>
      <c r="B78" s="18" t="s">
        <v>227</v>
      </c>
      <c r="C78" s="14" t="s">
        <v>76</v>
      </c>
      <c r="D78" s="55">
        <v>4</v>
      </c>
      <c r="E78" s="57"/>
      <c r="F78" s="14"/>
      <c r="G78" s="17"/>
      <c r="H78" s="17"/>
      <c r="I78" s="17"/>
      <c r="J78" s="14"/>
      <c r="K78" s="14"/>
      <c r="L78" s="3"/>
    </row>
    <row r="79" spans="1:12" ht="12.75">
      <c r="A79" s="14" t="s">
        <v>224</v>
      </c>
      <c r="B79" s="18" t="s">
        <v>229</v>
      </c>
      <c r="C79" s="14" t="s">
        <v>76</v>
      </c>
      <c r="D79" s="55">
        <v>30</v>
      </c>
      <c r="E79" s="57"/>
      <c r="F79" s="14"/>
      <c r="G79" s="17"/>
      <c r="H79" s="17"/>
      <c r="I79" s="17"/>
      <c r="J79" s="14"/>
      <c r="K79" s="14"/>
      <c r="L79" s="3"/>
    </row>
    <row r="80" spans="1:12" ht="12.75">
      <c r="A80" s="14" t="s">
        <v>226</v>
      </c>
      <c r="B80" s="18" t="s">
        <v>231</v>
      </c>
      <c r="C80" s="14" t="s">
        <v>76</v>
      </c>
      <c r="D80" s="55">
        <v>40</v>
      </c>
      <c r="E80" s="57"/>
      <c r="F80" s="14"/>
      <c r="G80" s="17"/>
      <c r="H80" s="17"/>
      <c r="I80" s="17"/>
      <c r="J80" s="14"/>
      <c r="K80" s="14"/>
      <c r="L80" s="3"/>
    </row>
    <row r="81" spans="1:12" ht="12.75">
      <c r="A81" s="14" t="s">
        <v>228</v>
      </c>
      <c r="B81" s="18" t="s">
        <v>233</v>
      </c>
      <c r="C81" s="14" t="s">
        <v>76</v>
      </c>
      <c r="D81" s="55">
        <v>40</v>
      </c>
      <c r="E81" s="57"/>
      <c r="F81" s="14"/>
      <c r="G81" s="17"/>
      <c r="H81" s="17"/>
      <c r="I81" s="17"/>
      <c r="J81" s="14"/>
      <c r="K81" s="14"/>
      <c r="L81" s="3"/>
    </row>
    <row r="82" spans="1:12" ht="12.75">
      <c r="A82" s="14" t="s">
        <v>230</v>
      </c>
      <c r="B82" s="18" t="s">
        <v>235</v>
      </c>
      <c r="C82" s="14" t="s">
        <v>76</v>
      </c>
      <c r="D82" s="16">
        <v>2</v>
      </c>
      <c r="E82" s="40"/>
      <c r="F82" s="14"/>
      <c r="G82" s="17"/>
      <c r="H82" s="17"/>
      <c r="I82" s="17"/>
      <c r="J82" s="14"/>
      <c r="K82" s="14"/>
      <c r="L82" s="3"/>
    </row>
    <row r="83" spans="1:12" ht="12.75">
      <c r="A83" s="14" t="s">
        <v>232</v>
      </c>
      <c r="B83" s="18" t="s">
        <v>236</v>
      </c>
      <c r="C83" s="14" t="s">
        <v>76</v>
      </c>
      <c r="D83" s="16">
        <v>20</v>
      </c>
      <c r="E83" s="40"/>
      <c r="F83" s="14"/>
      <c r="G83" s="17"/>
      <c r="H83" s="17"/>
      <c r="I83" s="17"/>
      <c r="J83" s="14"/>
      <c r="K83" s="14"/>
      <c r="L83" s="3"/>
    </row>
    <row r="84" spans="1:12" ht="12.75">
      <c r="A84" s="14" t="s">
        <v>234</v>
      </c>
      <c r="B84" s="15" t="s">
        <v>237</v>
      </c>
      <c r="C84" s="14" t="s">
        <v>76</v>
      </c>
      <c r="D84" s="55">
        <v>16</v>
      </c>
      <c r="E84" s="192"/>
      <c r="F84" s="52"/>
      <c r="G84" s="130"/>
      <c r="H84" s="130"/>
      <c r="I84" s="130"/>
      <c r="J84" s="52"/>
      <c r="K84" s="52"/>
      <c r="L84" s="3"/>
    </row>
    <row r="85" spans="1:12" ht="25.5">
      <c r="A85" s="14" t="s">
        <v>453</v>
      </c>
      <c r="B85" s="110" t="s">
        <v>455</v>
      </c>
      <c r="C85" s="194" t="s">
        <v>289</v>
      </c>
      <c r="D85" s="129">
        <v>15</v>
      </c>
      <c r="E85" s="193"/>
      <c r="F85" s="136"/>
      <c r="G85" s="132"/>
      <c r="H85" s="132"/>
      <c r="I85" s="132"/>
      <c r="J85" s="136"/>
      <c r="K85" s="136"/>
      <c r="L85" s="3"/>
    </row>
    <row r="86" spans="1:20" ht="12.75">
      <c r="A86" s="133" t="s">
        <v>343</v>
      </c>
      <c r="B86" s="134" t="s">
        <v>344</v>
      </c>
      <c r="C86" s="134"/>
      <c r="D86" s="135"/>
      <c r="E86" s="135"/>
      <c r="F86" s="136"/>
      <c r="G86" s="135"/>
      <c r="H86" s="135"/>
      <c r="I86" s="135"/>
      <c r="J86" s="136"/>
      <c r="K86" s="136"/>
      <c r="L86" s="3"/>
      <c r="M86" s="3"/>
      <c r="N86" s="3"/>
      <c r="O86" s="3"/>
      <c r="P86" s="3"/>
      <c r="Q86" s="3"/>
      <c r="R86" s="3"/>
      <c r="S86" s="3"/>
      <c r="T86" s="3"/>
    </row>
    <row r="87" spans="1:20" ht="12.75">
      <c r="A87" s="136" t="s">
        <v>74</v>
      </c>
      <c r="B87" s="137" t="s">
        <v>382</v>
      </c>
      <c r="C87" s="136" t="s">
        <v>289</v>
      </c>
      <c r="D87" s="136">
        <v>3000</v>
      </c>
      <c r="E87" s="138"/>
      <c r="F87" s="136"/>
      <c r="G87" s="139"/>
      <c r="H87" s="138"/>
      <c r="I87" s="138"/>
      <c r="J87" s="136"/>
      <c r="K87" s="136"/>
      <c r="L87" s="3"/>
      <c r="M87" s="3"/>
      <c r="N87" s="3"/>
      <c r="O87" s="3"/>
      <c r="P87" s="3"/>
      <c r="Q87" s="3"/>
      <c r="R87" s="3"/>
      <c r="S87" s="3"/>
      <c r="T87" s="3"/>
    </row>
    <row r="88" spans="1:20" ht="12.75">
      <c r="A88" s="136" t="s">
        <v>77</v>
      </c>
      <c r="B88" s="137" t="s">
        <v>330</v>
      </c>
      <c r="C88" s="136" t="s">
        <v>289</v>
      </c>
      <c r="D88" s="136">
        <v>3000</v>
      </c>
      <c r="E88" s="138"/>
      <c r="F88" s="136"/>
      <c r="G88" s="139"/>
      <c r="H88" s="138"/>
      <c r="I88" s="138"/>
      <c r="J88" s="136"/>
      <c r="K88" s="136"/>
      <c r="L88" s="3"/>
      <c r="M88" s="3"/>
      <c r="N88" s="3"/>
      <c r="O88" s="3"/>
      <c r="P88" s="3"/>
      <c r="Q88" s="3"/>
      <c r="R88" s="3"/>
      <c r="S88" s="3"/>
      <c r="T88" s="3"/>
    </row>
    <row r="89" spans="1:20" ht="25.5">
      <c r="A89" s="136" t="s">
        <v>79</v>
      </c>
      <c r="B89" s="137" t="s">
        <v>331</v>
      </c>
      <c r="C89" s="136" t="s">
        <v>289</v>
      </c>
      <c r="D89" s="136">
        <v>100</v>
      </c>
      <c r="E89" s="138"/>
      <c r="F89" s="136"/>
      <c r="G89" s="139"/>
      <c r="H89" s="138"/>
      <c r="I89" s="138"/>
      <c r="J89" s="136"/>
      <c r="K89" s="136"/>
      <c r="L89" s="3"/>
      <c r="M89" s="3"/>
      <c r="N89" s="3"/>
      <c r="O89" s="3"/>
      <c r="P89" s="3"/>
      <c r="Q89" s="3"/>
      <c r="R89" s="3"/>
      <c r="S89" s="3"/>
      <c r="T89" s="3"/>
    </row>
    <row r="90" spans="1:20" ht="12.75">
      <c r="A90" s="140" t="s">
        <v>81</v>
      </c>
      <c r="B90" s="135" t="s">
        <v>345</v>
      </c>
      <c r="C90" s="140" t="s">
        <v>346</v>
      </c>
      <c r="D90" s="140">
        <v>36</v>
      </c>
      <c r="E90" s="141"/>
      <c r="F90" s="142"/>
      <c r="G90" s="139"/>
      <c r="H90" s="135"/>
      <c r="I90" s="138"/>
      <c r="J90" s="136"/>
      <c r="K90" s="136"/>
      <c r="L90" s="3"/>
      <c r="M90" s="3"/>
      <c r="N90" s="3"/>
      <c r="O90" s="3"/>
      <c r="P90" s="3"/>
      <c r="Q90" s="3"/>
      <c r="R90" s="3"/>
      <c r="S90" s="3"/>
      <c r="T90" s="3"/>
    </row>
    <row r="91" spans="1:20" ht="12.75">
      <c r="A91" s="133" t="s">
        <v>347</v>
      </c>
      <c r="B91" s="143" t="s">
        <v>350</v>
      </c>
      <c r="C91" s="135"/>
      <c r="D91" s="135"/>
      <c r="E91" s="135"/>
      <c r="F91" s="135"/>
      <c r="G91" s="139"/>
      <c r="H91" s="135"/>
      <c r="I91" s="138"/>
      <c r="J91" s="136"/>
      <c r="K91" s="136"/>
      <c r="L91" s="3"/>
      <c r="M91" s="3"/>
      <c r="N91" s="3"/>
      <c r="O91" s="3"/>
      <c r="P91" s="3"/>
      <c r="Q91" s="3"/>
      <c r="R91" s="3"/>
      <c r="S91" s="3"/>
      <c r="T91" s="3"/>
    </row>
    <row r="92" spans="1:20" ht="12.75">
      <c r="A92" s="136" t="s">
        <v>74</v>
      </c>
      <c r="B92" s="144" t="s">
        <v>348</v>
      </c>
      <c r="C92" s="140" t="s">
        <v>346</v>
      </c>
      <c r="D92" s="140">
        <v>36</v>
      </c>
      <c r="E92" s="141"/>
      <c r="F92" s="135"/>
      <c r="G92" s="139"/>
      <c r="H92" s="135"/>
      <c r="I92" s="138"/>
      <c r="J92" s="136"/>
      <c r="K92" s="136"/>
      <c r="L92" s="3"/>
      <c r="M92" s="3"/>
      <c r="N92" s="3"/>
      <c r="O92" s="3"/>
      <c r="P92" s="3"/>
      <c r="Q92" s="3"/>
      <c r="R92" s="3"/>
      <c r="S92" s="3"/>
      <c r="T92" s="3"/>
    </row>
    <row r="93" spans="1:20" ht="12.75">
      <c r="A93" s="136" t="s">
        <v>77</v>
      </c>
      <c r="B93" s="144" t="s">
        <v>349</v>
      </c>
      <c r="C93" s="140" t="s">
        <v>76</v>
      </c>
      <c r="D93" s="140">
        <v>36</v>
      </c>
      <c r="E93" s="141"/>
      <c r="F93" s="135"/>
      <c r="G93" s="139"/>
      <c r="H93" s="135"/>
      <c r="I93" s="138"/>
      <c r="J93" s="136"/>
      <c r="K93" s="136"/>
      <c r="L93" s="3"/>
      <c r="M93" s="3"/>
      <c r="N93" s="3"/>
      <c r="O93" s="3"/>
      <c r="P93" s="3"/>
      <c r="Q93" s="3"/>
      <c r="R93" s="3"/>
      <c r="S93" s="3"/>
      <c r="T93" s="3"/>
    </row>
    <row r="94" spans="1:20" ht="12.75">
      <c r="A94" s="42"/>
      <c r="B94" s="110"/>
      <c r="C94" s="42"/>
      <c r="D94" s="129"/>
      <c r="E94" s="60"/>
      <c r="F94" s="158" t="s">
        <v>12</v>
      </c>
      <c r="G94" s="132"/>
      <c r="H94" s="132"/>
      <c r="I94" s="132"/>
      <c r="J94" s="42"/>
      <c r="K94" s="42"/>
      <c r="L94" s="3"/>
      <c r="M94" s="3"/>
      <c r="N94" s="3"/>
      <c r="O94" s="3"/>
      <c r="P94" s="3"/>
      <c r="Q94" s="3"/>
      <c r="R94" s="3"/>
      <c r="S94" s="3"/>
      <c r="T94" s="3"/>
    </row>
    <row r="95" spans="1:12" ht="12.75">
      <c r="A95" s="42"/>
      <c r="B95" s="2" t="s">
        <v>238</v>
      </c>
      <c r="C95" s="3"/>
      <c r="D95" s="3"/>
      <c r="E95" s="3"/>
      <c r="F95" s="3"/>
      <c r="G95" s="61"/>
      <c r="H95" s="131"/>
      <c r="I95" s="131"/>
      <c r="J95" s="42"/>
      <c r="K95" s="42"/>
      <c r="L95" s="3"/>
    </row>
    <row r="96" spans="1:12" ht="12.75">
      <c r="A96" s="42"/>
      <c r="B96" s="3" t="s">
        <v>239</v>
      </c>
      <c r="C96" s="3"/>
      <c r="D96" s="3"/>
      <c r="E96" s="3"/>
      <c r="F96" s="3"/>
      <c r="G96" s="61"/>
      <c r="H96" s="131"/>
      <c r="I96" s="131"/>
      <c r="J96" s="42"/>
      <c r="K96" s="42"/>
      <c r="L96" s="3"/>
    </row>
    <row r="97" spans="1:12" ht="12.75">
      <c r="A97" s="42"/>
      <c r="B97" s="3" t="s">
        <v>240</v>
      </c>
      <c r="C97" s="3"/>
      <c r="D97" s="3"/>
      <c r="E97" s="3"/>
      <c r="F97" s="3"/>
      <c r="G97" s="61"/>
      <c r="H97" s="131"/>
      <c r="I97" s="131"/>
      <c r="J97" s="42"/>
      <c r="K97" s="42"/>
      <c r="L97" s="3"/>
    </row>
    <row r="98" spans="1:12" ht="12.75">
      <c r="A98" s="42"/>
      <c r="B98" s="3" t="s">
        <v>241</v>
      </c>
      <c r="C98" s="3"/>
      <c r="D98" s="3"/>
      <c r="E98" s="3"/>
      <c r="F98" s="3"/>
      <c r="G98" s="61"/>
      <c r="H98" s="131"/>
      <c r="I98" s="131"/>
      <c r="J98" s="42"/>
      <c r="K98" s="42"/>
      <c r="L98" s="3"/>
    </row>
    <row r="99" spans="1:12" ht="12.75">
      <c r="A99" s="42"/>
      <c r="B99" s="3" t="s">
        <v>242</v>
      </c>
      <c r="C99" s="3"/>
      <c r="D99" s="3"/>
      <c r="E99" s="3"/>
      <c r="F99" s="3"/>
      <c r="G99" s="61"/>
      <c r="H99" s="131"/>
      <c r="I99" s="131"/>
      <c r="J99" s="42"/>
      <c r="K99" s="42"/>
      <c r="L99" s="3"/>
    </row>
    <row r="100" spans="1:12" ht="12.75">
      <c r="A100" s="42"/>
      <c r="B100" s="3" t="s">
        <v>243</v>
      </c>
      <c r="C100" s="3"/>
      <c r="D100" s="3"/>
      <c r="E100" s="3"/>
      <c r="F100" s="3"/>
      <c r="G100" s="61"/>
      <c r="H100" s="131"/>
      <c r="I100" s="131"/>
      <c r="J100" s="42"/>
      <c r="K100" s="42"/>
      <c r="L100" s="3"/>
    </row>
    <row r="101" spans="1:12" ht="12.75">
      <c r="A101" s="42"/>
      <c r="B101" s="2" t="s">
        <v>244</v>
      </c>
      <c r="C101" s="3"/>
      <c r="D101" s="3"/>
      <c r="E101" s="3"/>
      <c r="F101" s="3"/>
      <c r="G101" s="61"/>
      <c r="H101" s="131"/>
      <c r="I101" s="131"/>
      <c r="J101" s="42"/>
      <c r="K101" s="42"/>
      <c r="L101" s="3"/>
    </row>
    <row r="102" spans="1:12" ht="12.75">
      <c r="A102" s="42"/>
      <c r="B102" s="2" t="s">
        <v>245</v>
      </c>
      <c r="C102" s="3"/>
      <c r="D102" s="3"/>
      <c r="E102" s="3"/>
      <c r="F102" s="3"/>
      <c r="G102" s="61"/>
      <c r="H102" s="131"/>
      <c r="I102" s="131"/>
      <c r="J102" s="42"/>
      <c r="K102" s="42"/>
      <c r="L102" s="3"/>
    </row>
    <row r="103" spans="1:12" ht="25.5">
      <c r="A103" s="42"/>
      <c r="B103" s="63" t="s">
        <v>246</v>
      </c>
      <c r="C103" s="3"/>
      <c r="D103" s="3"/>
      <c r="E103" s="3"/>
      <c r="F103" s="3"/>
      <c r="G103" s="61"/>
      <c r="H103" s="131"/>
      <c r="I103" s="131"/>
      <c r="J103" s="42"/>
      <c r="K103" s="42"/>
      <c r="L103" s="3"/>
    </row>
    <row r="104" spans="1:12" ht="12.75">
      <c r="A104" s="42"/>
      <c r="B104" s="3" t="s">
        <v>247</v>
      </c>
      <c r="C104" s="3"/>
      <c r="D104" s="3"/>
      <c r="E104" s="3"/>
      <c r="F104" s="3"/>
      <c r="G104" s="61"/>
      <c r="H104" s="131"/>
      <c r="I104" s="131"/>
      <c r="J104" s="42"/>
      <c r="K104" s="42"/>
      <c r="L104" s="3"/>
    </row>
    <row r="105" spans="1:12" ht="12.75">
      <c r="A105" s="42"/>
      <c r="B105" s="2" t="s">
        <v>248</v>
      </c>
      <c r="C105" s="3"/>
      <c r="D105" s="3"/>
      <c r="E105" s="3"/>
      <c r="F105" s="3"/>
      <c r="G105" s="61"/>
      <c r="H105" s="131"/>
      <c r="I105" s="131"/>
      <c r="J105" s="42"/>
      <c r="K105" s="42"/>
      <c r="L105" s="3"/>
    </row>
    <row r="106" spans="1:12" ht="12.75">
      <c r="A106" s="42"/>
      <c r="B106" s="2" t="s">
        <v>249</v>
      </c>
      <c r="C106" s="3"/>
      <c r="D106" s="3"/>
      <c r="E106" s="3"/>
      <c r="F106" s="3"/>
      <c r="G106" s="61"/>
      <c r="H106" s="131"/>
      <c r="I106" s="131"/>
      <c r="J106" s="42"/>
      <c r="K106" s="42"/>
      <c r="L106" s="3"/>
    </row>
    <row r="107" spans="1:12" ht="12.75">
      <c r="A107" s="42"/>
      <c r="B107" s="3" t="s">
        <v>250</v>
      </c>
      <c r="C107" s="3"/>
      <c r="D107" s="3"/>
      <c r="E107" s="3"/>
      <c r="F107" s="3"/>
      <c r="G107" s="61"/>
      <c r="H107" s="131"/>
      <c r="I107" s="131"/>
      <c r="J107" s="42"/>
      <c r="K107" s="42"/>
      <c r="L107" s="3"/>
    </row>
    <row r="108" spans="1:12" ht="12.75">
      <c r="A108" s="42"/>
      <c r="B108" s="2" t="s">
        <v>251</v>
      </c>
      <c r="C108" s="3"/>
      <c r="D108" s="3"/>
      <c r="E108" s="3"/>
      <c r="F108" s="3"/>
      <c r="G108" s="61"/>
      <c r="H108" s="131"/>
      <c r="I108" s="131"/>
      <c r="J108" s="42"/>
      <c r="K108" s="42"/>
      <c r="L108" s="3"/>
    </row>
    <row r="109" spans="1:12" ht="12.75">
      <c r="A109" s="42"/>
      <c r="B109" s="3" t="s">
        <v>252</v>
      </c>
      <c r="C109" s="3"/>
      <c r="D109" s="3"/>
      <c r="E109" s="3"/>
      <c r="F109" s="3"/>
      <c r="G109" s="61"/>
      <c r="H109" s="131"/>
      <c r="I109" s="131"/>
      <c r="J109" s="42"/>
      <c r="K109" s="42"/>
      <c r="L109" s="3"/>
    </row>
    <row r="110" spans="1:12" ht="12.75">
      <c r="A110" s="42"/>
      <c r="B110" s="3" t="s">
        <v>253</v>
      </c>
      <c r="C110" s="3"/>
      <c r="D110" s="3"/>
      <c r="E110" s="3"/>
      <c r="F110" s="3"/>
      <c r="G110" s="61"/>
      <c r="H110" s="131"/>
      <c r="I110" s="131"/>
      <c r="J110" s="42"/>
      <c r="K110" s="42"/>
      <c r="L110" s="3"/>
    </row>
    <row r="111" spans="1:12" ht="12.75">
      <c r="A111" s="42"/>
      <c r="B111" s="3" t="s">
        <v>342</v>
      </c>
      <c r="C111" s="3"/>
      <c r="D111" s="3"/>
      <c r="E111" s="3"/>
      <c r="F111" s="3"/>
      <c r="G111" s="61"/>
      <c r="H111" s="131"/>
      <c r="I111" s="131"/>
      <c r="J111" s="42"/>
      <c r="K111" s="42"/>
      <c r="L111" s="3"/>
    </row>
    <row r="112" spans="1:12" ht="12.75">
      <c r="A112" s="42"/>
      <c r="B112" s="3"/>
      <c r="C112" s="3"/>
      <c r="D112" s="3"/>
      <c r="E112" s="3"/>
      <c r="F112" s="3"/>
      <c r="G112" s="61"/>
      <c r="H112" s="131"/>
      <c r="I112" s="131"/>
      <c r="J112" s="42"/>
      <c r="K112" s="42"/>
      <c r="L112" s="3"/>
    </row>
    <row r="113" spans="1:12" ht="12.75">
      <c r="A113" s="42"/>
      <c r="B113" s="2" t="s">
        <v>243</v>
      </c>
      <c r="C113" s="3"/>
      <c r="D113" s="3"/>
      <c r="E113" s="3"/>
      <c r="F113" s="3"/>
      <c r="G113" s="3"/>
      <c r="H113" s="131"/>
      <c r="I113" s="131"/>
      <c r="J113" s="42"/>
      <c r="K113" s="42"/>
      <c r="L113" s="3"/>
    </row>
    <row r="114" spans="1:12" ht="12.75">
      <c r="A114" s="42"/>
      <c r="B114" s="2" t="s">
        <v>254</v>
      </c>
      <c r="C114" s="3"/>
      <c r="D114" s="3"/>
      <c r="E114" s="3"/>
      <c r="F114" s="3"/>
      <c r="G114" s="3"/>
      <c r="H114" s="131"/>
      <c r="I114" s="131"/>
      <c r="J114" s="42"/>
      <c r="K114" s="42"/>
      <c r="L114" s="3"/>
    </row>
    <row r="115" spans="1:12" ht="12.75">
      <c r="A115" s="42"/>
      <c r="B115" s="2" t="s">
        <v>255</v>
      </c>
      <c r="C115" s="3"/>
      <c r="D115" s="3"/>
      <c r="E115" s="3"/>
      <c r="F115" s="3"/>
      <c r="G115" s="3"/>
      <c r="H115" s="131"/>
      <c r="I115" s="131"/>
      <c r="J115" s="42"/>
      <c r="K115" s="42"/>
      <c r="L115" s="3"/>
    </row>
    <row r="116" spans="1:12" ht="12.75">
      <c r="A116" s="42"/>
      <c r="B116" s="110"/>
      <c r="C116" s="42"/>
      <c r="D116" s="129"/>
      <c r="E116" s="60"/>
      <c r="F116" s="42"/>
      <c r="G116" s="131"/>
      <c r="H116" s="131"/>
      <c r="I116" s="131"/>
      <c r="J116" s="42"/>
      <c r="K116" s="42"/>
      <c r="L116" s="3"/>
    </row>
    <row r="117" spans="1:14" ht="12.75">
      <c r="A117" s="3" t="s">
        <v>343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/>
      <c r="M117"/>
      <c r="N117"/>
    </row>
    <row r="118" spans="1:14" ht="12.75">
      <c r="A118" s="3"/>
      <c r="B118" s="3" t="s">
        <v>334</v>
      </c>
      <c r="C118" s="3"/>
      <c r="D118" s="3"/>
      <c r="E118" s="3"/>
      <c r="F118" s="3"/>
      <c r="G118" s="3"/>
      <c r="H118" s="3"/>
      <c r="I118" s="3"/>
      <c r="J118" s="3"/>
      <c r="K118" s="3"/>
      <c r="L118"/>
      <c r="M118"/>
      <c r="N118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/>
      <c r="M119"/>
      <c r="N119"/>
    </row>
    <row r="120" spans="1:14" ht="12.75">
      <c r="A120" s="3">
        <v>1</v>
      </c>
      <c r="B120" s="3" t="s">
        <v>378</v>
      </c>
      <c r="C120" s="3"/>
      <c r="D120" s="3"/>
      <c r="E120" s="3"/>
      <c r="F120" s="3"/>
      <c r="G120" s="3"/>
      <c r="H120" s="3"/>
      <c r="I120" s="3"/>
      <c r="J120" s="3"/>
      <c r="K120" s="3"/>
      <c r="L120"/>
      <c r="M120"/>
      <c r="N120"/>
    </row>
    <row r="121" spans="1:14" ht="12.75">
      <c r="A121" s="3">
        <v>2</v>
      </c>
      <c r="B121" s="3" t="s">
        <v>372</v>
      </c>
      <c r="C121" s="3"/>
      <c r="D121" s="3"/>
      <c r="E121" s="3"/>
      <c r="F121" s="3"/>
      <c r="G121" s="3"/>
      <c r="H121" s="3"/>
      <c r="I121" s="3"/>
      <c r="J121" s="3"/>
      <c r="K121" s="3"/>
      <c r="L121"/>
      <c r="M121"/>
      <c r="N121"/>
    </row>
    <row r="122" spans="1:14" ht="12.75">
      <c r="A122" s="3">
        <v>3</v>
      </c>
      <c r="B122" s="3" t="s">
        <v>373</v>
      </c>
      <c r="C122" s="3"/>
      <c r="D122" s="3"/>
      <c r="E122" s="3"/>
      <c r="F122" s="3"/>
      <c r="G122" s="3"/>
      <c r="H122" s="3"/>
      <c r="I122" s="3"/>
      <c r="J122" s="3"/>
      <c r="K122" s="3"/>
      <c r="L122"/>
      <c r="M122"/>
      <c r="N122"/>
    </row>
    <row r="123" spans="1:14" ht="12.75">
      <c r="A123" s="3">
        <v>4</v>
      </c>
      <c r="B123" s="3" t="s">
        <v>374</v>
      </c>
      <c r="C123" s="3"/>
      <c r="D123" s="3"/>
      <c r="E123" s="3"/>
      <c r="F123" s="3"/>
      <c r="G123" s="3"/>
      <c r="H123" s="3"/>
      <c r="I123" s="3"/>
      <c r="J123" s="3"/>
      <c r="K123" s="3"/>
      <c r="L123"/>
      <c r="M123"/>
      <c r="N123"/>
    </row>
    <row r="124" spans="1:14" ht="12.75">
      <c r="A124" s="3">
        <v>5</v>
      </c>
      <c r="B124" s="3" t="s">
        <v>375</v>
      </c>
      <c r="C124" s="3"/>
      <c r="D124" s="3"/>
      <c r="E124" s="3"/>
      <c r="F124" s="3"/>
      <c r="G124" s="3"/>
      <c r="H124" s="3"/>
      <c r="I124" s="3"/>
      <c r="J124" s="3"/>
      <c r="K124" s="3"/>
      <c r="L124"/>
      <c r="M124"/>
      <c r="N124"/>
    </row>
    <row r="125" spans="1:14" ht="12.75">
      <c r="A125" s="3">
        <v>6</v>
      </c>
      <c r="B125" s="3" t="s">
        <v>376</v>
      </c>
      <c r="C125" s="3"/>
      <c r="D125" s="3"/>
      <c r="E125" s="3"/>
      <c r="F125" s="3"/>
      <c r="G125" s="3"/>
      <c r="H125" s="3"/>
      <c r="I125" s="3"/>
      <c r="J125" s="3"/>
      <c r="K125" s="3"/>
      <c r="L125"/>
      <c r="M125"/>
      <c r="N125"/>
    </row>
    <row r="126" spans="1:14" ht="12.75">
      <c r="A126" s="3">
        <v>7</v>
      </c>
      <c r="B126" s="3" t="s">
        <v>377</v>
      </c>
      <c r="C126" s="3"/>
      <c r="D126" s="3"/>
      <c r="E126" s="3"/>
      <c r="F126" s="3"/>
      <c r="G126" s="3"/>
      <c r="H126" s="3"/>
      <c r="I126" s="3"/>
      <c r="J126" s="3"/>
      <c r="K126" s="3"/>
      <c r="L126"/>
      <c r="M126"/>
      <c r="N126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/>
      <c r="M127"/>
      <c r="N127"/>
    </row>
    <row r="128" spans="1:14" ht="12.75">
      <c r="A128" s="3"/>
      <c r="B128" s="3" t="s">
        <v>335</v>
      </c>
      <c r="C128" s="3"/>
      <c r="D128" s="3"/>
      <c r="E128" s="3"/>
      <c r="F128" s="3"/>
      <c r="G128" s="3"/>
      <c r="H128" s="3"/>
      <c r="I128" s="3"/>
      <c r="J128" s="3"/>
      <c r="K128" s="3"/>
      <c r="L128"/>
      <c r="M128"/>
      <c r="N128"/>
    </row>
    <row r="129" spans="1:14" ht="12.75">
      <c r="A129" s="3">
        <v>1</v>
      </c>
      <c r="B129" s="3" t="s">
        <v>366</v>
      </c>
      <c r="C129" s="3"/>
      <c r="D129" s="3"/>
      <c r="E129" s="3"/>
      <c r="F129" s="3"/>
      <c r="G129" s="3"/>
      <c r="H129" s="3"/>
      <c r="I129" s="3"/>
      <c r="J129" s="3"/>
      <c r="K129" s="3"/>
      <c r="L129"/>
      <c r="M129"/>
      <c r="N129"/>
    </row>
    <row r="130" spans="1:14" ht="12.75">
      <c r="A130" s="3">
        <v>2</v>
      </c>
      <c r="B130" s="3" t="s">
        <v>379</v>
      </c>
      <c r="C130" s="3"/>
      <c r="D130" s="3"/>
      <c r="E130" s="3"/>
      <c r="F130" s="3"/>
      <c r="G130" s="3"/>
      <c r="H130" s="3"/>
      <c r="I130" s="3"/>
      <c r="J130" s="3"/>
      <c r="K130" s="3"/>
      <c r="L130"/>
      <c r="M130"/>
      <c r="N130"/>
    </row>
    <row r="131" spans="1:14" ht="12.75">
      <c r="A131" s="3">
        <v>3</v>
      </c>
      <c r="B131" s="3" t="s">
        <v>420</v>
      </c>
      <c r="C131" s="3"/>
      <c r="D131" s="3"/>
      <c r="E131" s="3"/>
      <c r="F131" s="3"/>
      <c r="G131" s="3"/>
      <c r="H131" s="3"/>
      <c r="I131" s="3"/>
      <c r="J131" s="3"/>
      <c r="K131" s="3"/>
      <c r="L131"/>
      <c r="M131"/>
      <c r="N131"/>
    </row>
    <row r="132" spans="1:14" ht="12.75">
      <c r="A132" s="3">
        <v>4</v>
      </c>
      <c r="B132" s="3" t="s">
        <v>367</v>
      </c>
      <c r="C132" s="3"/>
      <c r="D132" s="3"/>
      <c r="E132" s="3"/>
      <c r="F132" s="3"/>
      <c r="G132" s="3"/>
      <c r="H132" s="3"/>
      <c r="I132" s="3"/>
      <c r="J132" s="3"/>
      <c r="K132" s="3"/>
      <c r="L132"/>
      <c r="M132"/>
      <c r="N132"/>
    </row>
    <row r="133" spans="1:14" ht="12.75">
      <c r="A133" s="3">
        <v>5</v>
      </c>
      <c r="B133" s="3" t="s">
        <v>368</v>
      </c>
      <c r="C133" s="3"/>
      <c r="D133" s="3"/>
      <c r="E133" s="3"/>
      <c r="F133" s="3"/>
      <c r="G133" s="3"/>
      <c r="H133" s="3"/>
      <c r="I133" s="3"/>
      <c r="J133" s="3"/>
      <c r="K133" s="3"/>
      <c r="L133"/>
      <c r="M133"/>
      <c r="N133"/>
    </row>
    <row r="134" spans="1:14" ht="12.75">
      <c r="A134" s="3">
        <v>6</v>
      </c>
      <c r="B134" s="3" t="s">
        <v>369</v>
      </c>
      <c r="C134" s="3"/>
      <c r="D134" s="3"/>
      <c r="E134" s="3"/>
      <c r="F134" s="3"/>
      <c r="G134" s="3"/>
      <c r="H134" s="3"/>
      <c r="I134" s="3"/>
      <c r="J134" s="3"/>
      <c r="K134" s="3"/>
      <c r="L134"/>
      <c r="M134"/>
      <c r="N134"/>
    </row>
    <row r="135" spans="1:14" ht="12.75">
      <c r="A135" s="3">
        <v>7</v>
      </c>
      <c r="B135" s="3" t="s">
        <v>370</v>
      </c>
      <c r="C135" s="3"/>
      <c r="D135" s="3"/>
      <c r="E135" s="3"/>
      <c r="F135" s="3"/>
      <c r="G135" s="3"/>
      <c r="H135" s="3"/>
      <c r="I135" s="3"/>
      <c r="J135" s="3"/>
      <c r="K135" s="3"/>
      <c r="L135"/>
      <c r="M135"/>
      <c r="N135"/>
    </row>
    <row r="136" spans="1:14" ht="13.5" customHeight="1">
      <c r="A136" s="3"/>
      <c r="B136" s="3" t="s">
        <v>336</v>
      </c>
      <c r="C136" s="3"/>
      <c r="D136" s="3"/>
      <c r="E136" s="3"/>
      <c r="F136" s="3"/>
      <c r="G136" s="3"/>
      <c r="H136" s="3"/>
      <c r="I136" s="3"/>
      <c r="J136" s="3"/>
      <c r="K136" s="3"/>
      <c r="L136"/>
      <c r="M136"/>
      <c r="N136"/>
    </row>
    <row r="137" spans="1:14" ht="12.75" customHeight="1">
      <c r="A137" s="3"/>
      <c r="B137" s="3" t="s">
        <v>337</v>
      </c>
      <c r="C137" s="3"/>
      <c r="D137" s="3"/>
      <c r="E137" s="3"/>
      <c r="F137" s="3"/>
      <c r="G137" s="3"/>
      <c r="H137" s="3"/>
      <c r="I137" s="3"/>
      <c r="J137" s="3"/>
      <c r="K137" s="3"/>
      <c r="L137"/>
      <c r="M137"/>
      <c r="N137"/>
    </row>
    <row r="138" spans="1:14" ht="14.25" customHeight="1">
      <c r="A138" s="3"/>
      <c r="B138" s="3" t="s">
        <v>338</v>
      </c>
      <c r="C138" s="3"/>
      <c r="D138" s="3"/>
      <c r="E138" s="3"/>
      <c r="F138" s="3"/>
      <c r="G138" s="3"/>
      <c r="H138" s="3"/>
      <c r="I138" s="3"/>
      <c r="J138" s="3"/>
      <c r="K138" s="3"/>
      <c r="L138"/>
      <c r="M138"/>
      <c r="N138"/>
    </row>
    <row r="139" spans="1:14" ht="14.25" customHeight="1">
      <c r="A139" s="3">
        <v>8</v>
      </c>
      <c r="B139" s="3" t="s">
        <v>371</v>
      </c>
      <c r="C139" s="3"/>
      <c r="D139" s="3"/>
      <c r="E139" s="3"/>
      <c r="F139" s="3"/>
      <c r="G139" s="3"/>
      <c r="H139" s="3"/>
      <c r="I139" s="3"/>
      <c r="J139" s="3"/>
      <c r="K139" s="3"/>
      <c r="L139"/>
      <c r="M139"/>
      <c r="N139"/>
    </row>
    <row r="140" spans="1:14" ht="12.75">
      <c r="A140" s="3">
        <v>9</v>
      </c>
      <c r="B140" s="3" t="s">
        <v>380</v>
      </c>
      <c r="C140" s="3"/>
      <c r="D140" s="3"/>
      <c r="E140" s="3"/>
      <c r="F140" s="3"/>
      <c r="G140" s="3"/>
      <c r="H140" s="3"/>
      <c r="I140" s="3"/>
      <c r="J140" s="3"/>
      <c r="K140" s="3"/>
      <c r="L140"/>
      <c r="M140"/>
      <c r="N140"/>
    </row>
    <row r="141" spans="1:12" ht="12.75">
      <c r="A141" s="3">
        <v>10</v>
      </c>
      <c r="B141" s="3" t="s">
        <v>450</v>
      </c>
      <c r="C141" s="3"/>
      <c r="D141" s="3"/>
      <c r="E141" s="3"/>
      <c r="F141" s="3"/>
      <c r="G141" s="3"/>
      <c r="H141" s="62"/>
      <c r="I141" s="62"/>
      <c r="J141" s="3"/>
      <c r="K141" s="3"/>
      <c r="L141" s="3"/>
    </row>
    <row r="142" spans="1:12" ht="12.75">
      <c r="A142" s="3" t="s">
        <v>347</v>
      </c>
      <c r="B142" s="3"/>
      <c r="C142" s="3"/>
      <c r="D142" s="3"/>
      <c r="E142" s="3"/>
      <c r="F142" s="3"/>
      <c r="G142" s="3"/>
      <c r="H142" s="62"/>
      <c r="I142" s="62"/>
      <c r="J142" s="3"/>
      <c r="K142" s="3"/>
      <c r="L142" s="3"/>
    </row>
    <row r="143" spans="1:12" ht="12.75">
      <c r="A143" s="44"/>
      <c r="B143" s="110"/>
      <c r="C143" s="3"/>
      <c r="D143" s="3"/>
      <c r="E143" s="3"/>
      <c r="F143" s="3"/>
      <c r="G143" s="3"/>
      <c r="H143" s="62"/>
      <c r="I143" s="62"/>
      <c r="J143" s="3"/>
      <c r="K143" s="3"/>
      <c r="L143" s="3"/>
    </row>
    <row r="144" spans="1:12" ht="12.75">
      <c r="A144" s="44">
        <v>1</v>
      </c>
      <c r="B144" s="110" t="s">
        <v>351</v>
      </c>
      <c r="C144" s="3"/>
      <c r="D144" s="3"/>
      <c r="E144" s="3"/>
      <c r="F144" s="3"/>
      <c r="G144" s="3"/>
      <c r="H144" s="62"/>
      <c r="I144" s="62"/>
      <c r="J144" s="3"/>
      <c r="K144" s="3"/>
      <c r="L144" s="3"/>
    </row>
    <row r="145" spans="1:12" ht="25.5">
      <c r="A145" s="229">
        <v>2</v>
      </c>
      <c r="B145" s="110" t="s">
        <v>352</v>
      </c>
      <c r="C145" s="3"/>
      <c r="D145" s="3"/>
      <c r="E145" s="3"/>
      <c r="F145" s="3"/>
      <c r="G145" s="3"/>
      <c r="H145" s="62"/>
      <c r="I145" s="62"/>
      <c r="J145" s="3"/>
      <c r="K145" s="3"/>
      <c r="L145" s="3"/>
    </row>
    <row r="146" spans="1:12" ht="12.75">
      <c r="A146" s="229"/>
      <c r="B146" s="110" t="s">
        <v>353</v>
      </c>
      <c r="C146" s="3"/>
      <c r="D146" s="3"/>
      <c r="E146" s="3"/>
      <c r="F146" s="3"/>
      <c r="G146" s="3"/>
      <c r="H146" s="62"/>
      <c r="I146" s="62"/>
      <c r="J146" s="3"/>
      <c r="K146" s="3"/>
      <c r="L146" s="3"/>
    </row>
    <row r="147" spans="1:12" ht="12.75">
      <c r="A147" s="44">
        <v>3</v>
      </c>
      <c r="B147" s="110" t="s">
        <v>354</v>
      </c>
      <c r="C147" s="3"/>
      <c r="D147" s="3"/>
      <c r="E147" s="3"/>
      <c r="F147" s="3"/>
      <c r="G147" s="3"/>
      <c r="H147" s="62"/>
      <c r="I147" s="62"/>
      <c r="J147" s="3"/>
      <c r="K147" s="3"/>
      <c r="L147" s="3"/>
    </row>
    <row r="148" spans="1:12" ht="25.5">
      <c r="A148" s="44">
        <v>4</v>
      </c>
      <c r="B148" s="110" t="s">
        <v>355</v>
      </c>
      <c r="C148" s="3"/>
      <c r="D148" s="3"/>
      <c r="E148" s="3"/>
      <c r="F148" s="3"/>
      <c r="G148" s="3"/>
      <c r="H148" s="62"/>
      <c r="I148" s="62"/>
      <c r="J148" s="3"/>
      <c r="K148" s="3"/>
      <c r="L148" s="3"/>
    </row>
    <row r="149" spans="1:12" ht="25.5">
      <c r="A149" s="44">
        <v>5</v>
      </c>
      <c r="B149" s="110" t="s">
        <v>356</v>
      </c>
      <c r="C149" s="3"/>
      <c r="D149" s="3"/>
      <c r="E149" s="3"/>
      <c r="F149" s="3"/>
      <c r="G149" s="3"/>
      <c r="H149" s="62"/>
      <c r="I149" s="62"/>
      <c r="J149" s="3"/>
      <c r="K149" s="3"/>
      <c r="L149" s="3"/>
    </row>
    <row r="150" spans="1:12" ht="25.5">
      <c r="A150" s="44">
        <v>6</v>
      </c>
      <c r="B150" s="110" t="s">
        <v>357</v>
      </c>
      <c r="C150" s="3"/>
      <c r="D150" s="3"/>
      <c r="E150" s="3"/>
      <c r="F150" s="3"/>
      <c r="G150" s="3"/>
      <c r="H150" s="62"/>
      <c r="I150" s="62"/>
      <c r="J150" s="3"/>
      <c r="K150" s="3"/>
      <c r="L150" s="3"/>
    </row>
    <row r="151" spans="1:12" ht="12.75">
      <c r="A151" s="44">
        <v>7</v>
      </c>
      <c r="B151" s="110" t="s">
        <v>358</v>
      </c>
      <c r="C151" s="3"/>
      <c r="D151" s="3"/>
      <c r="E151" s="3"/>
      <c r="F151" s="3"/>
      <c r="G151" s="3"/>
      <c r="H151" s="62"/>
      <c r="I151" s="62"/>
      <c r="J151" s="3"/>
      <c r="K151" s="3"/>
      <c r="L151" s="3"/>
    </row>
    <row r="152" spans="1:12" ht="25.5">
      <c r="A152" s="44">
        <v>8</v>
      </c>
      <c r="B152" s="110" t="s">
        <v>359</v>
      </c>
      <c r="C152" s="3"/>
      <c r="D152" s="3"/>
      <c r="E152" s="3"/>
      <c r="F152" s="3"/>
      <c r="G152" s="3"/>
      <c r="H152" s="62"/>
      <c r="I152" s="62"/>
      <c r="J152" s="3"/>
      <c r="K152" s="3"/>
      <c r="L152" s="3"/>
    </row>
    <row r="153" spans="1:12" ht="25.5">
      <c r="A153" s="229">
        <v>9</v>
      </c>
      <c r="B153" s="110" t="s">
        <v>360</v>
      </c>
      <c r="C153" s="3"/>
      <c r="D153" s="3"/>
      <c r="E153" s="3"/>
      <c r="F153" s="3"/>
      <c r="G153" s="3"/>
      <c r="H153" s="62"/>
      <c r="I153" s="62"/>
      <c r="J153" s="3"/>
      <c r="K153" s="3"/>
      <c r="L153" s="3"/>
    </row>
    <row r="154" spans="1:12" ht="12.75">
      <c r="A154" s="229"/>
      <c r="B154" s="110" t="s">
        <v>361</v>
      </c>
      <c r="C154" s="3"/>
      <c r="D154" s="3"/>
      <c r="E154" s="3"/>
      <c r="F154" s="3"/>
      <c r="G154" s="3"/>
      <c r="H154" s="62"/>
      <c r="I154" s="62"/>
      <c r="J154" s="3"/>
      <c r="K154" s="3"/>
      <c r="L154" s="3"/>
    </row>
    <row r="155" spans="1:12" ht="12.75">
      <c r="A155" s="229">
        <v>10</v>
      </c>
      <c r="B155" s="231" t="s">
        <v>362</v>
      </c>
      <c r="C155" s="3"/>
      <c r="D155" s="3"/>
      <c r="E155" s="3"/>
      <c r="F155" s="3"/>
      <c r="G155" s="3"/>
      <c r="H155" s="62"/>
      <c r="I155" s="62"/>
      <c r="J155" s="3"/>
      <c r="K155" s="3"/>
      <c r="L155" s="3"/>
    </row>
    <row r="156" spans="1:12" ht="12.75">
      <c r="A156" s="229"/>
      <c r="B156" s="231"/>
      <c r="C156" s="3"/>
      <c r="D156" s="3"/>
      <c r="E156" s="3"/>
      <c r="F156" s="3"/>
      <c r="G156" s="3"/>
      <c r="H156" s="62"/>
      <c r="I156" s="62"/>
      <c r="J156" s="3"/>
      <c r="K156" s="3"/>
      <c r="L156" s="3"/>
    </row>
    <row r="157" spans="1:12" ht="25.5">
      <c r="A157" s="44">
        <v>11</v>
      </c>
      <c r="B157" s="110" t="s">
        <v>363</v>
      </c>
      <c r="C157" s="3"/>
      <c r="D157" s="3"/>
      <c r="E157" s="3"/>
      <c r="F157" s="3"/>
      <c r="G157" s="3"/>
      <c r="H157" s="62"/>
      <c r="I157" s="62"/>
      <c r="J157" s="3"/>
      <c r="K157" s="3"/>
      <c r="L157" s="3"/>
    </row>
    <row r="158" spans="1:12" ht="12.75">
      <c r="A158" s="44">
        <v>12</v>
      </c>
      <c r="B158" s="110" t="s">
        <v>364</v>
      </c>
      <c r="C158" s="3"/>
      <c r="D158" s="3"/>
      <c r="E158" s="3"/>
      <c r="F158" s="3"/>
      <c r="G158" s="3"/>
      <c r="H158" s="62"/>
      <c r="I158" s="62"/>
      <c r="J158" s="3"/>
      <c r="K158" s="3"/>
      <c r="L158" s="3"/>
    </row>
    <row r="159" spans="1:12" ht="25.5">
      <c r="A159" s="44">
        <v>13</v>
      </c>
      <c r="B159" s="110" t="s">
        <v>365</v>
      </c>
      <c r="C159" s="3"/>
      <c r="D159" s="3"/>
      <c r="E159" s="3"/>
      <c r="F159" s="3"/>
      <c r="G159" s="3"/>
      <c r="H159" s="62"/>
      <c r="I159" s="62"/>
      <c r="J159" s="3"/>
      <c r="K159" s="3"/>
      <c r="L159" s="3"/>
    </row>
    <row r="160" spans="1:12" ht="12.75">
      <c r="A160" s="3"/>
      <c r="B160" s="3"/>
      <c r="C160" s="3"/>
      <c r="D160" s="3"/>
      <c r="E160" s="3"/>
      <c r="F160" s="3"/>
      <c r="G160" s="3"/>
      <c r="H160" s="62"/>
      <c r="I160" s="62"/>
      <c r="J160" s="3"/>
      <c r="K160" s="3"/>
      <c r="L160" s="3"/>
    </row>
    <row r="161" spans="1:1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</sheetData>
  <sheetProtection selectLockedCells="1" selectUnlockedCells="1"/>
  <mergeCells count="5">
    <mergeCell ref="A153:A154"/>
    <mergeCell ref="A155:A156"/>
    <mergeCell ref="B155:B156"/>
    <mergeCell ref="C2:D2"/>
    <mergeCell ref="A145:A14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4" r:id="rId1"/>
  <headerFooter alignWithMargins="0">
    <oddHeader>&amp;C&amp;F</oddHeader>
    <oddFooter xml:space="preserve">&amp;C &amp;P&amp;R 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0"/>
  <sheetViews>
    <sheetView zoomScale="112" zoomScaleNormal="112" zoomScalePageLayoutView="0" workbookViewId="0" topLeftCell="A1">
      <selection activeCell="K26" sqref="K26"/>
    </sheetView>
  </sheetViews>
  <sheetFormatPr defaultColWidth="9.140625" defaultRowHeight="12.75"/>
  <cols>
    <col min="1" max="1" width="10.7109375" style="1" customWidth="1"/>
    <col min="2" max="2" width="70.140625" style="1" customWidth="1"/>
    <col min="3" max="3" width="14.28125" style="1" customWidth="1"/>
    <col min="4" max="4" width="13.140625" style="1" customWidth="1"/>
    <col min="5" max="5" width="19.421875" style="1" customWidth="1"/>
    <col min="6" max="6" width="11.140625" style="1" customWidth="1"/>
    <col min="7" max="7" width="12.7109375" style="1" customWidth="1"/>
    <col min="8" max="8" width="14.140625" style="1" customWidth="1"/>
    <col min="9" max="9" width="16.140625" style="1" customWidth="1"/>
    <col min="10" max="12" width="9.140625" style="1" customWidth="1"/>
    <col min="13" max="16384" width="9.1406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62"/>
      <c r="I1" s="62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2" t="s">
        <v>256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9" customHeight="1">
      <c r="A4" s="4" t="s">
        <v>14</v>
      </c>
      <c r="B4" s="4" t="s">
        <v>15</v>
      </c>
      <c r="C4" s="230" t="s">
        <v>16</v>
      </c>
      <c r="D4" s="230"/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64" t="s">
        <v>9</v>
      </c>
      <c r="K4" s="64" t="s">
        <v>10</v>
      </c>
      <c r="L4" s="3"/>
    </row>
    <row r="5" spans="1:12" ht="18" customHeight="1">
      <c r="A5" s="41" t="s">
        <v>74</v>
      </c>
      <c r="B5" s="15" t="s">
        <v>257</v>
      </c>
      <c r="C5" s="38" t="s">
        <v>11</v>
      </c>
      <c r="D5" s="39">
        <v>3</v>
      </c>
      <c r="E5" s="40"/>
      <c r="F5" s="41"/>
      <c r="G5" s="40"/>
      <c r="H5" s="40"/>
      <c r="I5" s="40"/>
      <c r="J5" s="6"/>
      <c r="K5" s="65"/>
      <c r="L5" s="3"/>
    </row>
    <row r="6" spans="1:12" ht="12.75">
      <c r="A6" s="41" t="s">
        <v>77</v>
      </c>
      <c r="B6" s="15" t="s">
        <v>258</v>
      </c>
      <c r="C6" s="38" t="s">
        <v>11</v>
      </c>
      <c r="D6" s="39">
        <v>3</v>
      </c>
      <c r="E6" s="40"/>
      <c r="F6" s="41"/>
      <c r="G6" s="40"/>
      <c r="H6" s="40"/>
      <c r="I6" s="40"/>
      <c r="J6" s="6"/>
      <c r="K6" s="65"/>
      <c r="L6" s="3"/>
    </row>
    <row r="7" spans="1:12" ht="12.75">
      <c r="A7" s="41" t="s">
        <v>79</v>
      </c>
      <c r="B7" s="15" t="s">
        <v>259</v>
      </c>
      <c r="C7" s="38" t="s">
        <v>11</v>
      </c>
      <c r="D7" s="39">
        <v>3</v>
      </c>
      <c r="E7" s="40"/>
      <c r="F7" s="41"/>
      <c r="G7" s="40"/>
      <c r="H7" s="40"/>
      <c r="I7" s="40"/>
      <c r="J7" s="6"/>
      <c r="K7" s="65"/>
      <c r="L7" s="3"/>
    </row>
    <row r="8" spans="1:12" ht="12.75">
      <c r="A8" s="41" t="s">
        <v>81</v>
      </c>
      <c r="B8" s="66" t="s">
        <v>260</v>
      </c>
      <c r="C8" s="38" t="s">
        <v>11</v>
      </c>
      <c r="D8" s="39">
        <v>5</v>
      </c>
      <c r="E8" s="40"/>
      <c r="F8" s="41"/>
      <c r="G8" s="40"/>
      <c r="H8" s="40"/>
      <c r="I8" s="40"/>
      <c r="J8" s="6"/>
      <c r="K8" s="65"/>
      <c r="L8" s="3"/>
    </row>
    <row r="9" spans="1:12" ht="12.75">
      <c r="A9" s="41" t="s">
        <v>83</v>
      </c>
      <c r="B9" s="66" t="s">
        <v>261</v>
      </c>
      <c r="C9" s="38" t="s">
        <v>11</v>
      </c>
      <c r="D9" s="39">
        <v>4</v>
      </c>
      <c r="E9" s="40"/>
      <c r="F9" s="41"/>
      <c r="G9" s="40"/>
      <c r="H9" s="40"/>
      <c r="I9" s="40"/>
      <c r="J9" s="6"/>
      <c r="K9" s="65"/>
      <c r="L9" s="3"/>
    </row>
    <row r="10" spans="1:12" ht="12.75">
      <c r="A10" s="41" t="s">
        <v>84</v>
      </c>
      <c r="B10" s="66" t="s">
        <v>262</v>
      </c>
      <c r="C10" s="38" t="s">
        <v>11</v>
      </c>
      <c r="D10" s="39">
        <v>6</v>
      </c>
      <c r="E10" s="40"/>
      <c r="F10" s="41"/>
      <c r="G10" s="40"/>
      <c r="H10" s="40"/>
      <c r="I10" s="40"/>
      <c r="J10" s="6"/>
      <c r="K10" s="65"/>
      <c r="L10" s="3"/>
    </row>
    <row r="11" spans="1:12" ht="12.75">
      <c r="A11" s="41" t="s">
        <v>86</v>
      </c>
      <c r="B11" s="66" t="s">
        <v>263</v>
      </c>
      <c r="C11" s="38" t="s">
        <v>11</v>
      </c>
      <c r="D11" s="39">
        <v>4</v>
      </c>
      <c r="E11" s="40"/>
      <c r="F11" s="41"/>
      <c r="G11" s="40"/>
      <c r="H11" s="40"/>
      <c r="I11" s="40"/>
      <c r="J11" s="6"/>
      <c r="K11" s="65"/>
      <c r="L11" s="3"/>
    </row>
    <row r="12" spans="1:12" ht="12.75">
      <c r="A12" s="41" t="s">
        <v>88</v>
      </c>
      <c r="B12" s="66" t="s">
        <v>264</v>
      </c>
      <c r="C12" s="38" t="s">
        <v>11</v>
      </c>
      <c r="D12" s="39">
        <v>6</v>
      </c>
      <c r="E12" s="40"/>
      <c r="F12" s="41"/>
      <c r="G12" s="40"/>
      <c r="H12" s="40"/>
      <c r="I12" s="40"/>
      <c r="J12" s="6"/>
      <c r="K12" s="65"/>
      <c r="L12" s="3"/>
    </row>
    <row r="13" spans="1:12" ht="12" customHeight="1">
      <c r="A13" s="41" t="s">
        <v>90</v>
      </c>
      <c r="B13" s="66" t="s">
        <v>265</v>
      </c>
      <c r="C13" s="38" t="s">
        <v>11</v>
      </c>
      <c r="D13" s="39">
        <v>4</v>
      </c>
      <c r="E13" s="40"/>
      <c r="F13" s="41"/>
      <c r="G13" s="40"/>
      <c r="H13" s="40"/>
      <c r="I13" s="40"/>
      <c r="J13" s="6"/>
      <c r="K13" s="65"/>
      <c r="L13" s="3"/>
    </row>
    <row r="14" spans="1:12" ht="12.75">
      <c r="A14" s="41" t="s">
        <v>92</v>
      </c>
      <c r="B14" s="15" t="s">
        <v>266</v>
      </c>
      <c r="C14" s="38" t="s">
        <v>11</v>
      </c>
      <c r="D14" s="39">
        <v>3</v>
      </c>
      <c r="E14" s="40"/>
      <c r="F14" s="41"/>
      <c r="G14" s="40"/>
      <c r="H14" s="40"/>
      <c r="I14" s="40"/>
      <c r="J14" s="6"/>
      <c r="K14" s="65"/>
      <c r="L14" s="3"/>
    </row>
    <row r="15" spans="1:12" ht="12.75">
      <c r="A15" s="41" t="s">
        <v>94</v>
      </c>
      <c r="B15" s="15" t="s">
        <v>267</v>
      </c>
      <c r="C15" s="38" t="s">
        <v>11</v>
      </c>
      <c r="D15" s="39">
        <v>16</v>
      </c>
      <c r="E15" s="40"/>
      <c r="F15" s="41"/>
      <c r="G15" s="40"/>
      <c r="H15" s="40"/>
      <c r="I15" s="40"/>
      <c r="J15" s="6"/>
      <c r="K15" s="65"/>
      <c r="L15" s="3"/>
    </row>
    <row r="16" spans="1:12" ht="12.75">
      <c r="A16" s="41" t="s">
        <v>96</v>
      </c>
      <c r="B16" s="15" t="s">
        <v>268</v>
      </c>
      <c r="C16" s="38" t="s">
        <v>11</v>
      </c>
      <c r="D16" s="39">
        <v>2</v>
      </c>
      <c r="E16" s="40"/>
      <c r="F16" s="41"/>
      <c r="G16" s="40"/>
      <c r="H16" s="40"/>
      <c r="I16" s="40"/>
      <c r="J16" s="6"/>
      <c r="K16" s="65"/>
      <c r="L16" s="3"/>
    </row>
    <row r="17" spans="1:12" ht="12.75">
      <c r="A17" s="41" t="s">
        <v>98</v>
      </c>
      <c r="B17" s="15" t="s">
        <v>269</v>
      </c>
      <c r="C17" s="38" t="s">
        <v>11</v>
      </c>
      <c r="D17" s="39">
        <v>2</v>
      </c>
      <c r="E17" s="40"/>
      <c r="F17" s="41"/>
      <c r="G17" s="40"/>
      <c r="H17" s="40"/>
      <c r="I17" s="40"/>
      <c r="J17" s="6"/>
      <c r="K17" s="65"/>
      <c r="L17" s="3"/>
    </row>
    <row r="18" spans="1:16" ht="12.75">
      <c r="A18" s="41" t="s">
        <v>100</v>
      </c>
      <c r="B18" s="66" t="s">
        <v>270</v>
      </c>
      <c r="C18" s="38" t="s">
        <v>11</v>
      </c>
      <c r="D18" s="39">
        <v>6</v>
      </c>
      <c r="E18" s="40"/>
      <c r="F18" s="41"/>
      <c r="G18" s="40"/>
      <c r="H18" s="40"/>
      <c r="I18" s="40"/>
      <c r="J18" s="6"/>
      <c r="K18" s="65"/>
      <c r="L18" s="3"/>
      <c r="P18" s="1" t="s">
        <v>271</v>
      </c>
    </row>
    <row r="19" spans="1:12" ht="12.75">
      <c r="A19" s="41" t="s">
        <v>102</v>
      </c>
      <c r="B19" s="66" t="s">
        <v>272</v>
      </c>
      <c r="C19" s="38" t="s">
        <v>11</v>
      </c>
      <c r="D19" s="39">
        <v>3</v>
      </c>
      <c r="E19" s="40"/>
      <c r="F19" s="41"/>
      <c r="G19" s="40"/>
      <c r="H19" s="40"/>
      <c r="I19" s="40"/>
      <c r="J19" s="6"/>
      <c r="K19" s="65"/>
      <c r="L19" s="3"/>
    </row>
    <row r="20" spans="1:12" ht="12.75">
      <c r="A20" s="41" t="s">
        <v>104</v>
      </c>
      <c r="B20" s="66" t="s">
        <v>273</v>
      </c>
      <c r="C20" s="38" t="s">
        <v>11</v>
      </c>
      <c r="D20" s="39">
        <v>6</v>
      </c>
      <c r="E20" s="40"/>
      <c r="F20" s="41"/>
      <c r="G20" s="40"/>
      <c r="H20" s="40"/>
      <c r="I20" s="40"/>
      <c r="J20" s="6"/>
      <c r="K20" s="65"/>
      <c r="L20" s="3"/>
    </row>
    <row r="21" spans="1:12" ht="12.75">
      <c r="A21" s="41" t="s">
        <v>106</v>
      </c>
      <c r="B21" s="66" t="s">
        <v>274</v>
      </c>
      <c r="C21" s="38" t="s">
        <v>11</v>
      </c>
      <c r="D21" s="39">
        <v>2</v>
      </c>
      <c r="E21" s="40"/>
      <c r="F21" s="41"/>
      <c r="G21" s="40"/>
      <c r="H21" s="40"/>
      <c r="I21" s="40"/>
      <c r="J21" s="6"/>
      <c r="K21" s="65"/>
      <c r="L21" s="3"/>
    </row>
    <row r="22" spans="1:14" ht="12.75">
      <c r="A22" s="41" t="s">
        <v>108</v>
      </c>
      <c r="B22" s="66" t="s">
        <v>275</v>
      </c>
      <c r="C22" s="38" t="s">
        <v>11</v>
      </c>
      <c r="D22" s="39">
        <v>6</v>
      </c>
      <c r="E22" s="40"/>
      <c r="F22" s="41"/>
      <c r="G22" s="40"/>
      <c r="H22" s="40"/>
      <c r="I22" s="40"/>
      <c r="J22" s="6"/>
      <c r="K22" s="65"/>
      <c r="L22" s="3"/>
      <c r="N22" s="1" t="s">
        <v>276</v>
      </c>
    </row>
    <row r="23" spans="1:12" ht="12.75">
      <c r="A23" s="41" t="s">
        <v>110</v>
      </c>
      <c r="B23" s="66" t="s">
        <v>277</v>
      </c>
      <c r="C23" s="38" t="s">
        <v>11</v>
      </c>
      <c r="D23" s="39">
        <v>8</v>
      </c>
      <c r="E23" s="40"/>
      <c r="F23" s="41"/>
      <c r="G23" s="40"/>
      <c r="H23" s="40"/>
      <c r="I23" s="40"/>
      <c r="J23" s="6"/>
      <c r="K23" s="67"/>
      <c r="L23" s="3"/>
    </row>
    <row r="24" spans="1:12" ht="13.5" thickBot="1">
      <c r="A24" s="41" t="s">
        <v>112</v>
      </c>
      <c r="B24" s="66" t="s">
        <v>278</v>
      </c>
      <c r="C24" s="38" t="s">
        <v>11</v>
      </c>
      <c r="D24" s="39">
        <v>4</v>
      </c>
      <c r="E24" s="40"/>
      <c r="F24" s="41"/>
      <c r="G24" s="40"/>
      <c r="H24" s="40"/>
      <c r="I24" s="40"/>
      <c r="J24" s="6"/>
      <c r="K24" s="65"/>
      <c r="L24" s="3"/>
    </row>
    <row r="25" spans="1:12" ht="13.5" thickBot="1">
      <c r="A25" s="68"/>
      <c r="B25" s="45"/>
      <c r="C25" s="3"/>
      <c r="D25" s="3"/>
      <c r="E25" s="3"/>
      <c r="F25" s="3"/>
      <c r="G25" s="12" t="s">
        <v>12</v>
      </c>
      <c r="H25" s="69">
        <f>SUM(H7:H24)</f>
        <v>0</v>
      </c>
      <c r="I25" s="13">
        <f>SUM(I7:I24)</f>
        <v>0</v>
      </c>
      <c r="J25" s="3"/>
      <c r="K25" s="3"/>
      <c r="L25" s="3"/>
    </row>
    <row r="26" spans="1:12" ht="12.75">
      <c r="A26" s="3"/>
      <c r="B26" s="3" t="s">
        <v>279</v>
      </c>
      <c r="C26" s="3"/>
      <c r="D26" s="3"/>
      <c r="E26" s="3"/>
      <c r="F26" s="3"/>
      <c r="G26" s="61"/>
      <c r="H26" s="70"/>
      <c r="I26" s="70"/>
      <c r="J26" s="3"/>
      <c r="K26" s="3"/>
      <c r="L26" s="3"/>
    </row>
    <row r="27" spans="1:12" ht="12.75">
      <c r="A27" s="3"/>
      <c r="B27" s="3" t="s">
        <v>280</v>
      </c>
      <c r="C27" s="3"/>
      <c r="D27" s="3"/>
      <c r="E27" s="3"/>
      <c r="F27" s="3"/>
      <c r="G27" s="61"/>
      <c r="H27" s="70"/>
      <c r="I27" s="70"/>
      <c r="J27" s="3"/>
      <c r="K27" s="3"/>
      <c r="L27" s="3"/>
    </row>
    <row r="28" spans="1:12" ht="12.75">
      <c r="A28" s="3"/>
      <c r="B28" s="3" t="s">
        <v>281</v>
      </c>
      <c r="C28" s="3"/>
      <c r="D28" s="3"/>
      <c r="E28" s="3"/>
      <c r="F28" s="3"/>
      <c r="G28" s="61"/>
      <c r="H28" s="70"/>
      <c r="I28" s="70"/>
      <c r="J28" s="3"/>
      <c r="K28" s="3"/>
      <c r="L28" s="3"/>
    </row>
    <row r="29" spans="1:12" ht="12.75">
      <c r="A29" s="3"/>
      <c r="B29" s="3" t="s">
        <v>282</v>
      </c>
      <c r="C29" s="3"/>
      <c r="D29" s="3"/>
      <c r="E29" s="3"/>
      <c r="F29" s="3"/>
      <c r="G29" s="61"/>
      <c r="H29" s="70"/>
      <c r="I29" s="70"/>
      <c r="J29" s="3"/>
      <c r="K29" s="3"/>
      <c r="L29" s="3"/>
    </row>
    <row r="30" spans="1:12" ht="12.75">
      <c r="A30" s="3"/>
      <c r="B30" s="3" t="s">
        <v>283</v>
      </c>
      <c r="C30" s="3"/>
      <c r="D30" s="3"/>
      <c r="E30" s="3"/>
      <c r="F30" s="3"/>
      <c r="G30" s="61"/>
      <c r="H30" s="70"/>
      <c r="I30" s="70"/>
      <c r="J30" s="3"/>
      <c r="K30" s="3"/>
      <c r="L30" s="3"/>
    </row>
    <row r="31" spans="1:12" ht="12.75">
      <c r="A31" s="3"/>
      <c r="B31" s="3" t="s">
        <v>284</v>
      </c>
      <c r="C31" s="3"/>
      <c r="D31" s="3"/>
      <c r="E31" s="3"/>
      <c r="F31" s="3"/>
      <c r="G31" s="61"/>
      <c r="H31" s="70"/>
      <c r="I31" s="70"/>
      <c r="J31" s="3"/>
      <c r="K31" s="3"/>
      <c r="L31" s="3"/>
    </row>
    <row r="32" spans="1:12" ht="12.75">
      <c r="A32" s="3"/>
      <c r="B32" s="3" t="s">
        <v>285</v>
      </c>
      <c r="C32" s="3"/>
      <c r="D32" s="3"/>
      <c r="E32" s="3"/>
      <c r="F32" s="3"/>
      <c r="G32" s="61"/>
      <c r="H32" s="70"/>
      <c r="I32" s="70"/>
      <c r="J32" s="3"/>
      <c r="K32" s="3"/>
      <c r="L32" s="3"/>
    </row>
    <row r="33" spans="1:12" ht="12.75">
      <c r="A33" s="3"/>
      <c r="B33" s="3" t="s">
        <v>286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4" r:id="rId1"/>
  <headerFooter alignWithMargins="0">
    <oddHeader>&amp;C&amp;F</oddHeader>
    <oddFooter xml:space="preserve">&amp;C &amp;P&amp;R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52"/>
  <sheetViews>
    <sheetView zoomScale="112" zoomScaleNormal="112" zoomScalePageLayoutView="0" workbookViewId="0" topLeftCell="A1">
      <selection activeCell="K23" sqref="K23"/>
    </sheetView>
  </sheetViews>
  <sheetFormatPr defaultColWidth="9.140625" defaultRowHeight="12.75"/>
  <cols>
    <col min="1" max="1" width="10.7109375" style="1" customWidth="1"/>
    <col min="2" max="2" width="70.140625" style="1" customWidth="1"/>
    <col min="3" max="3" width="14.28125" style="1" customWidth="1"/>
    <col min="4" max="4" width="13.140625" style="1" customWidth="1"/>
    <col min="5" max="5" width="19.421875" style="1" customWidth="1"/>
    <col min="6" max="6" width="11.140625" style="1" customWidth="1"/>
    <col min="7" max="7" width="12.7109375" style="1" customWidth="1"/>
    <col min="8" max="8" width="14.140625" style="1" customWidth="1"/>
    <col min="9" max="9" width="16.140625" style="1" customWidth="1"/>
    <col min="10" max="10" width="12.140625" style="1" customWidth="1"/>
    <col min="11" max="12" width="9.140625" style="1" customWidth="1"/>
    <col min="13" max="16384" width="9.140625" style="1" customWidth="1"/>
  </cols>
  <sheetData>
    <row r="2" spans="1:12" ht="12.75">
      <c r="A2" s="2" t="s">
        <v>287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9" customHeight="1">
      <c r="A3" s="4" t="s">
        <v>71</v>
      </c>
      <c r="B3" s="4" t="s">
        <v>72</v>
      </c>
      <c r="C3" s="230" t="s">
        <v>73</v>
      </c>
      <c r="D3" s="230"/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64" t="s">
        <v>9</v>
      </c>
      <c r="K3" s="64" t="s">
        <v>10</v>
      </c>
      <c r="L3" s="3"/>
    </row>
    <row r="4" spans="1:12" ht="12.75">
      <c r="A4" s="65">
        <v>1</v>
      </c>
      <c r="B4" s="18" t="s">
        <v>288</v>
      </c>
      <c r="C4" s="71" t="s">
        <v>289</v>
      </c>
      <c r="D4" s="72">
        <v>100</v>
      </c>
      <c r="E4" s="57"/>
      <c r="F4" s="73"/>
      <c r="G4" s="56"/>
      <c r="H4" s="56"/>
      <c r="I4" s="74"/>
      <c r="J4" s="18"/>
      <c r="K4" s="18"/>
      <c r="L4" s="3"/>
    </row>
    <row r="5" spans="1:12" ht="12.75">
      <c r="A5" s="75">
        <v>2</v>
      </c>
      <c r="B5" s="18" t="s">
        <v>290</v>
      </c>
      <c r="C5" s="71" t="s">
        <v>289</v>
      </c>
      <c r="D5" s="72">
        <v>200</v>
      </c>
      <c r="E5" s="57"/>
      <c r="F5" s="73"/>
      <c r="G5" s="56"/>
      <c r="H5" s="56"/>
      <c r="I5" s="74"/>
      <c r="J5" s="18"/>
      <c r="K5" s="18"/>
      <c r="L5" s="3"/>
    </row>
    <row r="6" spans="1:12" ht="12.75">
      <c r="A6" s="65">
        <v>3</v>
      </c>
      <c r="B6" s="18" t="s">
        <v>291</v>
      </c>
      <c r="C6" s="71" t="s">
        <v>289</v>
      </c>
      <c r="D6" s="72">
        <v>150</v>
      </c>
      <c r="E6" s="57"/>
      <c r="F6" s="73"/>
      <c r="G6" s="56"/>
      <c r="H6" s="56"/>
      <c r="I6" s="74"/>
      <c r="J6" s="18"/>
      <c r="K6" s="18"/>
      <c r="L6" s="3"/>
    </row>
    <row r="7" spans="1:12" ht="12.75">
      <c r="A7" s="75">
        <v>4</v>
      </c>
      <c r="B7" s="76" t="s">
        <v>292</v>
      </c>
      <c r="C7" s="38" t="s">
        <v>289</v>
      </c>
      <c r="D7" s="77">
        <v>200</v>
      </c>
      <c r="E7" s="78"/>
      <c r="F7" s="73"/>
      <c r="G7" s="56"/>
      <c r="H7" s="56"/>
      <c r="I7" s="74"/>
      <c r="J7" s="18"/>
      <c r="K7" s="18"/>
      <c r="L7" s="3"/>
    </row>
    <row r="8" spans="1:12" ht="12.75">
      <c r="A8" s="65">
        <v>5</v>
      </c>
      <c r="B8" s="15" t="s">
        <v>293</v>
      </c>
      <c r="C8" s="38" t="s">
        <v>289</v>
      </c>
      <c r="D8" s="39">
        <v>200</v>
      </c>
      <c r="E8" s="40"/>
      <c r="F8" s="73"/>
      <c r="G8" s="56"/>
      <c r="H8" s="56"/>
      <c r="I8" s="74"/>
      <c r="J8" s="18"/>
      <c r="K8" s="18"/>
      <c r="L8" s="3"/>
    </row>
    <row r="9" spans="1:12" ht="12.75">
      <c r="A9" s="75">
        <v>6</v>
      </c>
      <c r="B9" s="15" t="s">
        <v>294</v>
      </c>
      <c r="C9" s="38" t="s">
        <v>289</v>
      </c>
      <c r="D9" s="39">
        <v>60</v>
      </c>
      <c r="E9" s="40"/>
      <c r="F9" s="73"/>
      <c r="G9" s="56"/>
      <c r="H9" s="56"/>
      <c r="I9" s="74"/>
      <c r="J9" s="18"/>
      <c r="K9" s="18"/>
      <c r="L9" s="3"/>
    </row>
    <row r="10" spans="1:12" ht="12.75">
      <c r="A10" s="65">
        <v>7</v>
      </c>
      <c r="B10" s="7" t="s">
        <v>295</v>
      </c>
      <c r="C10" s="38" t="s">
        <v>289</v>
      </c>
      <c r="D10" s="39">
        <v>6</v>
      </c>
      <c r="E10" s="40"/>
      <c r="F10" s="73"/>
      <c r="G10" s="56"/>
      <c r="H10" s="56"/>
      <c r="I10" s="74"/>
      <c r="J10" s="18"/>
      <c r="K10" s="18"/>
      <c r="L10" s="3"/>
    </row>
    <row r="11" spans="1:12" ht="12.75">
      <c r="A11" s="75">
        <v>8</v>
      </c>
      <c r="B11" s="7" t="s">
        <v>296</v>
      </c>
      <c r="C11" s="38" t="s">
        <v>289</v>
      </c>
      <c r="D11" s="39">
        <v>6</v>
      </c>
      <c r="E11" s="40"/>
      <c r="F11" s="73"/>
      <c r="G11" s="56"/>
      <c r="H11" s="56"/>
      <c r="I11" s="74"/>
      <c r="J11" s="18"/>
      <c r="K11" s="18"/>
      <c r="L11" s="3"/>
    </row>
    <row r="12" spans="1:12" ht="12.75">
      <c r="A12" s="65">
        <v>9</v>
      </c>
      <c r="B12" s="7" t="s">
        <v>297</v>
      </c>
      <c r="C12" s="38" t="s">
        <v>289</v>
      </c>
      <c r="D12" s="39">
        <v>200</v>
      </c>
      <c r="E12" s="40"/>
      <c r="F12" s="73"/>
      <c r="G12" s="56"/>
      <c r="H12" s="56"/>
      <c r="I12" s="74"/>
      <c r="J12" s="18"/>
      <c r="K12" s="18"/>
      <c r="L12" s="3"/>
    </row>
    <row r="13" spans="1:12" ht="12.75">
      <c r="A13" s="65">
        <v>11</v>
      </c>
      <c r="B13" s="7" t="s">
        <v>298</v>
      </c>
      <c r="C13" s="38" t="s">
        <v>289</v>
      </c>
      <c r="D13" s="39">
        <v>200</v>
      </c>
      <c r="E13" s="40"/>
      <c r="F13" s="73"/>
      <c r="G13" s="56"/>
      <c r="H13" s="56"/>
      <c r="I13" s="74"/>
      <c r="J13" s="18"/>
      <c r="K13" s="18"/>
      <c r="L13" s="3"/>
    </row>
    <row r="14" spans="1:12" ht="12.75">
      <c r="A14" s="75">
        <v>12</v>
      </c>
      <c r="B14" s="7" t="s">
        <v>299</v>
      </c>
      <c r="C14" s="38" t="s">
        <v>289</v>
      </c>
      <c r="D14" s="39">
        <v>300</v>
      </c>
      <c r="E14" s="40"/>
      <c r="F14" s="73"/>
      <c r="G14" s="56"/>
      <c r="H14" s="56"/>
      <c r="I14" s="74"/>
      <c r="J14" s="18"/>
      <c r="K14" s="18"/>
      <c r="L14" s="3"/>
    </row>
    <row r="15" spans="1:12" ht="12.75">
      <c r="A15" s="65">
        <v>13</v>
      </c>
      <c r="B15" s="7" t="s">
        <v>300</v>
      </c>
      <c r="C15" s="38" t="s">
        <v>289</v>
      </c>
      <c r="D15" s="39">
        <v>200</v>
      </c>
      <c r="E15" s="40"/>
      <c r="F15" s="73"/>
      <c r="G15" s="56"/>
      <c r="H15" s="56"/>
      <c r="I15" s="74"/>
      <c r="J15" s="18"/>
      <c r="K15" s="18"/>
      <c r="L15" s="3"/>
    </row>
    <row r="16" spans="1:12" ht="12.75">
      <c r="A16" s="75">
        <v>14</v>
      </c>
      <c r="B16" s="7" t="s">
        <v>301</v>
      </c>
      <c r="C16" s="38" t="s">
        <v>289</v>
      </c>
      <c r="D16" s="39">
        <v>300</v>
      </c>
      <c r="E16" s="40"/>
      <c r="F16" s="73"/>
      <c r="G16" s="56"/>
      <c r="H16" s="56"/>
      <c r="I16" s="74"/>
      <c r="J16" s="18"/>
      <c r="K16" s="18"/>
      <c r="L16" s="3"/>
    </row>
    <row r="17" spans="1:12" ht="12.75">
      <c r="A17" s="65">
        <v>15</v>
      </c>
      <c r="B17" s="15" t="s">
        <v>302</v>
      </c>
      <c r="C17" s="38" t="s">
        <v>289</v>
      </c>
      <c r="D17" s="39">
        <v>5</v>
      </c>
      <c r="E17" s="40"/>
      <c r="F17" s="73"/>
      <c r="G17" s="56"/>
      <c r="H17" s="56"/>
      <c r="I17" s="74"/>
      <c r="J17" s="18"/>
      <c r="K17" s="18"/>
      <c r="L17" s="3"/>
    </row>
    <row r="18" spans="1:12" ht="12.75">
      <c r="A18" s="75">
        <v>16</v>
      </c>
      <c r="B18" s="15" t="s">
        <v>303</v>
      </c>
      <c r="C18" s="38" t="s">
        <v>289</v>
      </c>
      <c r="D18" s="39">
        <v>5</v>
      </c>
      <c r="E18" s="40"/>
      <c r="F18" s="73"/>
      <c r="G18" s="56"/>
      <c r="H18" s="56"/>
      <c r="I18" s="74"/>
      <c r="J18" s="18"/>
      <c r="K18" s="18"/>
      <c r="L18" s="3"/>
    </row>
    <row r="19" spans="1:12" ht="12.75">
      <c r="A19" s="65">
        <v>17</v>
      </c>
      <c r="B19" s="15" t="s">
        <v>304</v>
      </c>
      <c r="C19" s="38" t="s">
        <v>289</v>
      </c>
      <c r="D19" s="39">
        <v>60</v>
      </c>
      <c r="E19" s="40"/>
      <c r="F19" s="73"/>
      <c r="G19" s="56"/>
      <c r="H19" s="56"/>
      <c r="I19" s="74"/>
      <c r="J19" s="18"/>
      <c r="K19" s="155"/>
      <c r="L19" s="3"/>
    </row>
    <row r="20" spans="1:12" ht="13.5" customHeight="1" thickBot="1">
      <c r="A20" s="75">
        <v>18</v>
      </c>
      <c r="B20" s="15" t="s">
        <v>305</v>
      </c>
      <c r="C20" s="38" t="s">
        <v>289</v>
      </c>
      <c r="D20" s="39">
        <v>3</v>
      </c>
      <c r="E20" s="79"/>
      <c r="F20" s="73"/>
      <c r="G20" s="56"/>
      <c r="H20" s="56"/>
      <c r="I20" s="74"/>
      <c r="J20" s="18"/>
      <c r="K20" s="18"/>
      <c r="L20" s="3"/>
    </row>
    <row r="21" spans="1:12" ht="13.5" thickBot="1">
      <c r="A21" s="3"/>
      <c r="B21" s="2" t="s">
        <v>306</v>
      </c>
      <c r="C21" s="3"/>
      <c r="D21" s="3"/>
      <c r="E21" s="3"/>
      <c r="F21" s="3"/>
      <c r="G21" s="12" t="s">
        <v>12</v>
      </c>
      <c r="H21" s="69">
        <f>SUM(H4:H20)</f>
        <v>0</v>
      </c>
      <c r="I21" s="13">
        <f>SUM(I4:I20)</f>
        <v>0</v>
      </c>
      <c r="J21" s="3"/>
      <c r="K21" s="3"/>
      <c r="L21" s="3"/>
    </row>
    <row r="22" spans="1:12" ht="11.25" customHeight="1">
      <c r="A22" s="3"/>
      <c r="B22" s="2" t="s">
        <v>307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61"/>
      <c r="H23" s="62"/>
      <c r="I23" s="62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sheetProtection selectLockedCells="1" selectUnlockedCells="1"/>
  <mergeCells count="1">
    <mergeCell ref="C3:D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4" r:id="rId1"/>
  <headerFooter alignWithMargins="0">
    <oddHeader>&amp;C&amp;F</oddHeader>
    <oddFooter xml:space="preserve">&amp;C &amp;P&amp;R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6"/>
  <sheetViews>
    <sheetView zoomScale="112" zoomScaleNormal="112" zoomScalePageLayoutView="0" workbookViewId="0" topLeftCell="A1">
      <selection activeCell="I17" sqref="I17"/>
    </sheetView>
  </sheetViews>
  <sheetFormatPr defaultColWidth="9.140625" defaultRowHeight="12.75"/>
  <cols>
    <col min="1" max="1" width="10.7109375" style="1" customWidth="1"/>
    <col min="2" max="2" width="70.140625" style="1" customWidth="1"/>
    <col min="3" max="3" width="14.28125" style="1" customWidth="1"/>
    <col min="4" max="4" width="13.140625" style="1" customWidth="1"/>
    <col min="5" max="5" width="19.421875" style="1" customWidth="1"/>
    <col min="6" max="6" width="11.140625" style="1" customWidth="1"/>
    <col min="7" max="7" width="12.7109375" style="1" customWidth="1"/>
    <col min="8" max="8" width="14.140625" style="1" customWidth="1"/>
    <col min="9" max="9" width="16.140625" style="1" customWidth="1"/>
    <col min="10" max="10" width="13.28125" style="1" customWidth="1"/>
    <col min="11" max="12" width="9.140625" style="1" customWidth="1"/>
    <col min="13" max="16384" width="9.140625" style="1" customWidth="1"/>
  </cols>
  <sheetData>
    <row r="1" spans="1:12" ht="24" customHeight="1">
      <c r="A1" s="2" t="s">
        <v>308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9" customHeight="1">
      <c r="A2" s="4" t="s">
        <v>14</v>
      </c>
      <c r="B2" s="4" t="s">
        <v>15</v>
      </c>
      <c r="C2" s="232" t="s">
        <v>16</v>
      </c>
      <c r="D2" s="233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64" t="s">
        <v>9</v>
      </c>
      <c r="K2" s="64" t="s">
        <v>10</v>
      </c>
      <c r="L2" s="3"/>
    </row>
    <row r="3" spans="1:12" ht="12.75">
      <c r="A3" s="52" t="s">
        <v>74</v>
      </c>
      <c r="B3" s="9" t="s">
        <v>309</v>
      </c>
      <c r="C3" s="80" t="s">
        <v>11</v>
      </c>
      <c r="D3" s="77">
        <v>3</v>
      </c>
      <c r="E3" s="10"/>
      <c r="F3" s="81"/>
      <c r="G3" s="10"/>
      <c r="H3" s="10"/>
      <c r="I3" s="10"/>
      <c r="J3" s="18"/>
      <c r="K3" s="18"/>
      <c r="L3" s="3"/>
    </row>
    <row r="4" spans="1:12" ht="12.75">
      <c r="A4" s="52">
        <v>2</v>
      </c>
      <c r="B4" s="9" t="s">
        <v>310</v>
      </c>
      <c r="C4" s="80" t="s">
        <v>11</v>
      </c>
      <c r="D4" s="77">
        <v>3</v>
      </c>
      <c r="E4" s="10"/>
      <c r="F4" s="81"/>
      <c r="G4" s="10"/>
      <c r="H4" s="10"/>
      <c r="I4" s="10"/>
      <c r="J4" s="18"/>
      <c r="K4" s="18"/>
      <c r="L4" s="3"/>
    </row>
    <row r="5" spans="1:12" ht="13.5" thickBot="1">
      <c r="A5" s="14">
        <v>3</v>
      </c>
      <c r="B5" s="15" t="s">
        <v>311</v>
      </c>
      <c r="C5" s="38" t="s">
        <v>11</v>
      </c>
      <c r="D5" s="39">
        <v>3</v>
      </c>
      <c r="E5" s="40"/>
      <c r="F5" s="82"/>
      <c r="G5" s="10"/>
      <c r="H5" s="10"/>
      <c r="I5" s="10"/>
      <c r="J5" s="18"/>
      <c r="K5" s="18"/>
      <c r="L5" s="3"/>
    </row>
    <row r="6" spans="1:12" ht="13.5" thickBot="1">
      <c r="A6" s="3"/>
      <c r="B6" s="3"/>
      <c r="C6" s="3"/>
      <c r="D6" s="3"/>
      <c r="E6" s="3"/>
      <c r="F6" s="3"/>
      <c r="G6" s="12" t="s">
        <v>12</v>
      </c>
      <c r="H6" s="69">
        <f>SUM(H3:H5)</f>
        <v>0</v>
      </c>
      <c r="I6" s="13">
        <f>SUM(I3:I5)</f>
        <v>0</v>
      </c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 customHeight="1">
      <c r="A8" s="123" t="s">
        <v>312</v>
      </c>
      <c r="B8" s="123"/>
      <c r="C8" s="229"/>
      <c r="D8" s="229"/>
      <c r="E8" s="44"/>
      <c r="F8" s="44"/>
      <c r="G8" s="44"/>
      <c r="H8" s="44"/>
      <c r="I8" s="44"/>
      <c r="J8" s="58"/>
      <c r="K8" s="3"/>
      <c r="L8" s="3"/>
    </row>
    <row r="9" spans="1:12" ht="12.75">
      <c r="A9" s="124"/>
      <c r="B9" s="125"/>
      <c r="C9" s="126"/>
      <c r="D9" s="126"/>
      <c r="E9" s="127"/>
      <c r="F9" s="58"/>
      <c r="G9" s="128"/>
      <c r="H9" s="128"/>
      <c r="I9" s="62"/>
      <c r="J9" s="58"/>
      <c r="K9" s="3"/>
      <c r="L9" s="3"/>
    </row>
    <row r="10" spans="1:12" ht="12.75" customHeight="1">
      <c r="A10" s="124"/>
      <c r="B10" s="125"/>
      <c r="C10" s="228"/>
      <c r="D10" s="228"/>
      <c r="E10" s="127"/>
      <c r="F10" s="58"/>
      <c r="G10" s="128"/>
      <c r="H10" s="128"/>
      <c r="I10" s="62"/>
      <c r="J10" s="58"/>
      <c r="K10" s="3"/>
      <c r="L10" s="3"/>
    </row>
    <row r="11" spans="1:12" ht="12.75">
      <c r="A11" s="124"/>
      <c r="B11" s="125"/>
      <c r="C11" s="126"/>
      <c r="D11" s="126"/>
      <c r="E11" s="127"/>
      <c r="F11" s="58"/>
      <c r="G11" s="128"/>
      <c r="H11" s="128"/>
      <c r="I11" s="62"/>
      <c r="J11" s="58"/>
      <c r="K11" s="3"/>
      <c r="L11" s="3"/>
    </row>
    <row r="12" spans="1:12" ht="12.75" customHeight="1">
      <c r="A12" s="124"/>
      <c r="B12" s="125"/>
      <c r="C12" s="228"/>
      <c r="D12" s="228"/>
      <c r="E12" s="127"/>
      <c r="F12" s="43"/>
      <c r="G12" s="128"/>
      <c r="H12" s="128"/>
      <c r="I12" s="62"/>
      <c r="J12" s="58"/>
      <c r="K12" s="3"/>
      <c r="L12" s="3"/>
    </row>
    <row r="13" spans="1:12" ht="12.75">
      <c r="A13" s="124"/>
      <c r="B13" s="125"/>
      <c r="C13" s="59"/>
      <c r="D13" s="58"/>
      <c r="E13" s="127"/>
      <c r="F13" s="58"/>
      <c r="G13" s="128"/>
      <c r="H13" s="128"/>
      <c r="I13" s="62"/>
      <c r="J13" s="58"/>
      <c r="K13" s="3"/>
      <c r="L13" s="3"/>
    </row>
    <row r="14" spans="1:12" ht="12.75" customHeight="1">
      <c r="A14" s="123"/>
      <c r="B14" s="110"/>
      <c r="C14" s="228"/>
      <c r="D14" s="228"/>
      <c r="E14" s="127"/>
      <c r="F14" s="43"/>
      <c r="G14" s="128"/>
      <c r="H14" s="128"/>
      <c r="I14" s="62"/>
      <c r="J14" s="58"/>
      <c r="K14" s="3"/>
      <c r="L14" s="3"/>
    </row>
    <row r="15" spans="1:12" ht="12.75">
      <c r="A15" s="123"/>
      <c r="B15" s="110"/>
      <c r="C15" s="111"/>
      <c r="D15" s="112"/>
      <c r="E15" s="62"/>
      <c r="F15" s="61"/>
      <c r="G15" s="62"/>
      <c r="H15" s="62"/>
      <c r="I15" s="62"/>
      <c r="J15" s="58"/>
      <c r="K15" s="3"/>
      <c r="L15" s="3"/>
    </row>
    <row r="16" spans="1:12" ht="12.75">
      <c r="A16" s="58"/>
      <c r="B16" s="58"/>
      <c r="C16" s="111"/>
      <c r="D16" s="112"/>
      <c r="E16" s="62"/>
      <c r="F16" s="61"/>
      <c r="G16" s="62"/>
      <c r="H16" s="62"/>
      <c r="I16" s="62"/>
      <c r="J16" s="58"/>
      <c r="K16" s="3"/>
      <c r="L16" s="3"/>
    </row>
    <row r="17" spans="1:12" ht="12.75">
      <c r="A17" s="58"/>
      <c r="B17" s="58"/>
      <c r="C17" s="58"/>
      <c r="D17" s="58"/>
      <c r="E17" s="58"/>
      <c r="F17" s="58"/>
      <c r="G17" s="61"/>
      <c r="H17" s="96"/>
      <c r="I17" s="96"/>
      <c r="J17" s="58"/>
      <c r="K17" s="3"/>
      <c r="L17" s="3"/>
    </row>
    <row r="18" spans="1:12" ht="12.7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3"/>
      <c r="L18" s="3"/>
    </row>
    <row r="19" spans="1:12" ht="12.7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</sheetData>
  <sheetProtection selectLockedCells="1" selectUnlockedCells="1"/>
  <mergeCells count="5">
    <mergeCell ref="C12:D12"/>
    <mergeCell ref="C14:D14"/>
    <mergeCell ref="C8:D8"/>
    <mergeCell ref="C10:D10"/>
    <mergeCell ref="C2:D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4" r:id="rId1"/>
  <headerFooter alignWithMargins="0">
    <oddHeader>&amp;C&amp;F</oddHeader>
    <oddFooter xml:space="preserve">&amp;C &amp;P&amp;R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59"/>
  <sheetViews>
    <sheetView zoomScale="112" zoomScaleNormal="112" zoomScalePageLayoutView="0" workbookViewId="0" topLeftCell="A1">
      <selection activeCell="L23" sqref="L23"/>
    </sheetView>
  </sheetViews>
  <sheetFormatPr defaultColWidth="9.140625" defaultRowHeight="12.75"/>
  <cols>
    <col min="1" max="1" width="10.7109375" style="1" customWidth="1"/>
    <col min="2" max="2" width="70.140625" style="1" customWidth="1"/>
    <col min="3" max="3" width="14.28125" style="1" customWidth="1"/>
    <col min="4" max="4" width="13.140625" style="1" customWidth="1"/>
    <col min="5" max="5" width="19.421875" style="1" customWidth="1"/>
    <col min="6" max="6" width="11.140625" style="1" customWidth="1"/>
    <col min="7" max="7" width="12.7109375" style="1" customWidth="1"/>
    <col min="8" max="8" width="14.140625" style="1" customWidth="1"/>
    <col min="9" max="9" width="16.140625" style="1" customWidth="1"/>
    <col min="10" max="10" width="14.00390625" style="1" customWidth="1"/>
    <col min="11" max="11" width="10.28125" style="1" customWidth="1"/>
    <col min="12" max="12" width="9.140625" style="1" customWidth="1"/>
    <col min="13" max="16384" width="9.140625" style="1" customWidth="1"/>
  </cols>
  <sheetData>
    <row r="1" spans="1:12" ht="12.75">
      <c r="A1" s="3" t="s">
        <v>312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" t="s">
        <v>451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44" t="s">
        <v>312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9" customHeight="1">
      <c r="A4" s="83" t="s">
        <v>14</v>
      </c>
      <c r="B4" s="4" t="s">
        <v>15</v>
      </c>
      <c r="C4" s="230" t="s">
        <v>16</v>
      </c>
      <c r="D4" s="230"/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6" t="s">
        <v>9</v>
      </c>
      <c r="K4" s="6" t="s">
        <v>10</v>
      </c>
      <c r="L4" s="3"/>
    </row>
    <row r="5" spans="1:12" ht="40.5" customHeight="1">
      <c r="A5" s="5">
        <v>1</v>
      </c>
      <c r="B5" s="7" t="s">
        <v>313</v>
      </c>
      <c r="C5" s="38" t="s">
        <v>56</v>
      </c>
      <c r="D5" s="4">
        <v>10</v>
      </c>
      <c r="E5" s="84"/>
      <c r="F5" s="4"/>
      <c r="G5" s="40"/>
      <c r="H5" s="40"/>
      <c r="I5" s="40"/>
      <c r="J5" s="6"/>
      <c r="K5" s="6"/>
      <c r="L5" s="3"/>
    </row>
    <row r="6" spans="1:12" ht="25.5">
      <c r="A6" s="85">
        <v>2</v>
      </c>
      <c r="B6" s="7" t="s">
        <v>340</v>
      </c>
      <c r="C6" s="38" t="s">
        <v>56</v>
      </c>
      <c r="D6" s="16">
        <v>30</v>
      </c>
      <c r="E6" s="40"/>
      <c r="F6" s="86"/>
      <c r="G6" s="40"/>
      <c r="H6" s="40"/>
      <c r="I6" s="40"/>
      <c r="J6" s="14"/>
      <c r="K6" s="14"/>
      <c r="L6" s="3"/>
    </row>
    <row r="7" spans="1:12" ht="25.5">
      <c r="A7" s="5">
        <v>3</v>
      </c>
      <c r="B7" s="7" t="s">
        <v>437</v>
      </c>
      <c r="C7" s="38" t="s">
        <v>56</v>
      </c>
      <c r="D7" s="16">
        <v>3</v>
      </c>
      <c r="E7" s="40"/>
      <c r="F7" s="86"/>
      <c r="G7" s="40"/>
      <c r="H7" s="40"/>
      <c r="I7" s="40"/>
      <c r="J7" s="14"/>
      <c r="K7" s="87"/>
      <c r="L7" s="3"/>
    </row>
    <row r="8" spans="1:12" ht="25.5">
      <c r="A8" s="85">
        <v>4</v>
      </c>
      <c r="B8" s="7" t="s">
        <v>438</v>
      </c>
      <c r="C8" s="38" t="s">
        <v>56</v>
      </c>
      <c r="D8" s="16">
        <v>5</v>
      </c>
      <c r="E8" s="40"/>
      <c r="F8" s="86"/>
      <c r="G8" s="40"/>
      <c r="H8" s="40"/>
      <c r="I8" s="40"/>
      <c r="J8" s="14"/>
      <c r="K8" s="14"/>
      <c r="L8" s="3"/>
    </row>
    <row r="9" spans="1:12" ht="25.5">
      <c r="A9" s="5">
        <v>5</v>
      </c>
      <c r="B9" s="7" t="s">
        <v>314</v>
      </c>
      <c r="C9" s="38" t="s">
        <v>56</v>
      </c>
      <c r="D9" s="16">
        <v>12</v>
      </c>
      <c r="E9" s="40"/>
      <c r="F9" s="86"/>
      <c r="G9" s="40"/>
      <c r="H9" s="40"/>
      <c r="I9" s="40"/>
      <c r="J9" s="14"/>
      <c r="K9" s="14"/>
      <c r="L9" s="3"/>
    </row>
    <row r="10" spans="1:12" ht="12.75">
      <c r="A10" s="85">
        <v>6</v>
      </c>
      <c r="B10" s="18" t="s">
        <v>440</v>
      </c>
      <c r="C10" s="38" t="s">
        <v>56</v>
      </c>
      <c r="D10" s="16">
        <v>25</v>
      </c>
      <c r="E10" s="40"/>
      <c r="F10" s="86"/>
      <c r="G10" s="40"/>
      <c r="H10" s="40"/>
      <c r="I10" s="40"/>
      <c r="J10" s="14"/>
      <c r="K10" s="14"/>
      <c r="L10" s="3"/>
    </row>
    <row r="11" spans="1:12" ht="12.75">
      <c r="A11" s="5">
        <v>7</v>
      </c>
      <c r="B11" s="18" t="s">
        <v>441</v>
      </c>
      <c r="C11" s="38" t="s">
        <v>56</v>
      </c>
      <c r="D11" s="16">
        <v>20</v>
      </c>
      <c r="E11" s="40"/>
      <c r="F11" s="86"/>
      <c r="G11" s="40"/>
      <c r="H11" s="40"/>
      <c r="I11" s="40"/>
      <c r="J11" s="14"/>
      <c r="K11" s="14"/>
      <c r="L11" s="3"/>
    </row>
    <row r="12" spans="1:12" ht="25.5">
      <c r="A12" s="85">
        <v>8</v>
      </c>
      <c r="B12" s="7" t="s">
        <v>442</v>
      </c>
      <c r="C12" s="38" t="s">
        <v>56</v>
      </c>
      <c r="D12" s="16">
        <v>3</v>
      </c>
      <c r="E12" s="40"/>
      <c r="F12" s="86"/>
      <c r="G12" s="40"/>
      <c r="H12" s="40"/>
      <c r="I12" s="40"/>
      <c r="J12" s="14"/>
      <c r="K12" s="88"/>
      <c r="L12" s="3"/>
    </row>
    <row r="13" spans="1:12" ht="33" customHeight="1">
      <c r="A13" s="5">
        <v>9</v>
      </c>
      <c r="B13" s="89" t="s">
        <v>315</v>
      </c>
      <c r="C13" s="38" t="s">
        <v>56</v>
      </c>
      <c r="D13" s="16">
        <v>4</v>
      </c>
      <c r="E13" s="40"/>
      <c r="F13" s="86"/>
      <c r="G13" s="40"/>
      <c r="H13" s="40"/>
      <c r="I13" s="40"/>
      <c r="J13" s="14"/>
      <c r="K13" s="90"/>
      <c r="L13" s="3"/>
    </row>
    <row r="14" spans="1:12" ht="38.25" customHeight="1">
      <c r="A14" s="85">
        <v>10</v>
      </c>
      <c r="B14" s="7" t="s">
        <v>443</v>
      </c>
      <c r="C14" s="38" t="s">
        <v>56</v>
      </c>
      <c r="D14" s="16">
        <v>20</v>
      </c>
      <c r="E14" s="40"/>
      <c r="F14" s="86"/>
      <c r="G14" s="40"/>
      <c r="H14" s="40"/>
      <c r="I14" s="40"/>
      <c r="J14" s="14"/>
      <c r="K14" s="14"/>
      <c r="L14" s="3"/>
    </row>
    <row r="15" spans="1:12" ht="27" customHeight="1">
      <c r="A15" s="5">
        <v>11</v>
      </c>
      <c r="B15" s="7" t="s">
        <v>444</v>
      </c>
      <c r="C15" s="38" t="s">
        <v>56</v>
      </c>
      <c r="D15" s="16">
        <v>12</v>
      </c>
      <c r="E15" s="40"/>
      <c r="F15" s="86"/>
      <c r="G15" s="40"/>
      <c r="H15" s="40"/>
      <c r="I15" s="40"/>
      <c r="J15" s="14"/>
      <c r="K15" s="4"/>
      <c r="L15" s="3"/>
    </row>
    <row r="16" spans="1:12" ht="27" customHeight="1">
      <c r="A16" s="85">
        <v>12</v>
      </c>
      <c r="B16" s="7" t="s">
        <v>445</v>
      </c>
      <c r="C16" s="38" t="s">
        <v>56</v>
      </c>
      <c r="D16" s="16">
        <v>6</v>
      </c>
      <c r="E16" s="40"/>
      <c r="F16" s="86"/>
      <c r="G16" s="40"/>
      <c r="H16" s="40"/>
      <c r="I16" s="40"/>
      <c r="J16" s="14"/>
      <c r="K16" s="14"/>
      <c r="L16" s="3"/>
    </row>
    <row r="17" spans="1:12" ht="27" customHeight="1">
      <c r="A17" s="5">
        <v>13</v>
      </c>
      <c r="B17" s="216" t="s">
        <v>477</v>
      </c>
      <c r="C17" s="38" t="s">
        <v>56</v>
      </c>
      <c r="D17" s="16">
        <v>50</v>
      </c>
      <c r="E17" s="40"/>
      <c r="F17" s="86"/>
      <c r="G17" s="40"/>
      <c r="H17" s="40"/>
      <c r="I17" s="40"/>
      <c r="J17" s="14"/>
      <c r="K17" s="23"/>
      <c r="L17" s="3"/>
    </row>
    <row r="18" spans="1:12" ht="27" customHeight="1">
      <c r="A18" s="85">
        <v>14</v>
      </c>
      <c r="B18" s="91" t="s">
        <v>316</v>
      </c>
      <c r="C18" s="38" t="s">
        <v>56</v>
      </c>
      <c r="D18" s="16">
        <v>20</v>
      </c>
      <c r="E18" s="40"/>
      <c r="F18" s="86"/>
      <c r="G18" s="40"/>
      <c r="H18" s="40"/>
      <c r="I18" s="40"/>
      <c r="J18" s="14"/>
      <c r="K18" s="23"/>
      <c r="L18" s="3"/>
    </row>
    <row r="19" spans="1:12" ht="57" customHeight="1">
      <c r="A19" s="5">
        <v>15</v>
      </c>
      <c r="B19" s="7" t="s">
        <v>317</v>
      </c>
      <c r="C19" s="38" t="s">
        <v>56</v>
      </c>
      <c r="D19" s="16">
        <v>4</v>
      </c>
      <c r="E19" s="40"/>
      <c r="F19" s="86"/>
      <c r="G19" s="40"/>
      <c r="H19" s="40"/>
      <c r="I19" s="40"/>
      <c r="J19" s="14"/>
      <c r="K19" s="23"/>
      <c r="L19" s="3"/>
    </row>
    <row r="20" spans="1:12" ht="57" customHeight="1">
      <c r="A20" s="85">
        <v>16</v>
      </c>
      <c r="B20" s="7" t="s">
        <v>341</v>
      </c>
      <c r="C20" s="38" t="s">
        <v>56</v>
      </c>
      <c r="D20" s="16">
        <v>2</v>
      </c>
      <c r="E20" s="40"/>
      <c r="F20" s="86"/>
      <c r="G20" s="40"/>
      <c r="H20" s="40"/>
      <c r="I20" s="40"/>
      <c r="J20" s="14"/>
      <c r="K20" s="23"/>
      <c r="L20" s="3"/>
    </row>
    <row r="21" spans="1:12" ht="57" customHeight="1">
      <c r="A21" s="5">
        <v>17</v>
      </c>
      <c r="B21" s="191" t="s">
        <v>452</v>
      </c>
      <c r="C21" s="38" t="s">
        <v>56</v>
      </c>
      <c r="D21" s="16">
        <v>2</v>
      </c>
      <c r="E21" s="40"/>
      <c r="F21" s="86"/>
      <c r="G21" s="40"/>
      <c r="H21" s="40"/>
      <c r="I21" s="40"/>
      <c r="J21" s="14"/>
      <c r="K21" s="23"/>
      <c r="L21" s="3"/>
    </row>
    <row r="22" spans="1:12" ht="33" customHeight="1">
      <c r="A22" s="85">
        <v>18</v>
      </c>
      <c r="B22" s="89" t="s">
        <v>439</v>
      </c>
      <c r="C22" s="38" t="s">
        <v>56</v>
      </c>
      <c r="D22" s="16">
        <v>12</v>
      </c>
      <c r="E22" s="40"/>
      <c r="F22" s="86"/>
      <c r="G22" s="40"/>
      <c r="H22" s="40"/>
      <c r="I22" s="40"/>
      <c r="J22" s="14"/>
      <c r="K22" s="6"/>
      <c r="L22" s="3"/>
    </row>
    <row r="23" spans="1:12" ht="14.25" customHeight="1" thickBot="1">
      <c r="A23" s="3"/>
      <c r="B23" s="3"/>
      <c r="C23" s="3"/>
      <c r="D23" s="3"/>
      <c r="E23" s="3"/>
      <c r="F23" s="3"/>
      <c r="G23" s="92" t="s">
        <v>12</v>
      </c>
      <c r="H23" s="93">
        <f>SUM(H6:H22)</f>
        <v>0</v>
      </c>
      <c r="I23" s="94">
        <f>SUM(I6:I22)</f>
        <v>0</v>
      </c>
      <c r="J23" s="3"/>
      <c r="K23" s="3"/>
      <c r="L23" s="3"/>
    </row>
    <row r="24" spans="1:12" ht="14.25" customHeight="1">
      <c r="A24" s="3"/>
      <c r="B24" s="2" t="s">
        <v>318</v>
      </c>
      <c r="C24" s="3"/>
      <c r="D24" s="3"/>
      <c r="E24" s="3"/>
      <c r="F24" s="3"/>
      <c r="G24" s="61"/>
      <c r="H24" s="62"/>
      <c r="I24" s="62"/>
      <c r="J24" s="3"/>
      <c r="K24" s="3"/>
      <c r="L24" s="3"/>
    </row>
    <row r="25" spans="1:12" ht="33.75" customHeight="1">
      <c r="A25" s="190" t="s">
        <v>448</v>
      </c>
      <c r="B25" s="234" t="s">
        <v>319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"/>
    </row>
    <row r="26" spans="1:12" ht="51">
      <c r="A26" s="189" t="s">
        <v>447</v>
      </c>
      <c r="B26" s="156" t="s">
        <v>475</v>
      </c>
      <c r="C26" s="3"/>
      <c r="D26" s="3"/>
      <c r="E26" s="3"/>
      <c r="F26" s="3"/>
      <c r="G26" s="61"/>
      <c r="H26" s="62"/>
      <c r="I26" s="62"/>
      <c r="J26" s="3"/>
      <c r="K26" s="3"/>
      <c r="L26" s="3"/>
    </row>
    <row r="27" spans="1:12" ht="38.25">
      <c r="A27" s="217" t="s">
        <v>446</v>
      </c>
      <c r="B27" s="156" t="s">
        <v>476</v>
      </c>
      <c r="C27" s="3"/>
      <c r="D27" s="3"/>
      <c r="E27" s="3"/>
      <c r="F27" s="3"/>
      <c r="G27" s="61"/>
      <c r="H27" s="62"/>
      <c r="I27" s="62"/>
      <c r="J27" s="3"/>
      <c r="K27" s="3"/>
      <c r="L27" s="3"/>
    </row>
    <row r="28" spans="1:12" ht="38.25" customHeight="1">
      <c r="A28" s="156" t="s">
        <v>446</v>
      </c>
      <c r="B28" s="3" t="s">
        <v>381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61"/>
      <c r="H29" s="62"/>
      <c r="I29" s="62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 customHeight="1">
      <c r="A31" s="123" t="s">
        <v>312</v>
      </c>
      <c r="B31" s="123"/>
      <c r="C31" s="229"/>
      <c r="D31" s="229"/>
      <c r="E31" s="44"/>
      <c r="F31" s="44"/>
      <c r="G31" s="44"/>
      <c r="H31" s="44"/>
      <c r="I31" s="44"/>
      <c r="J31" s="58"/>
      <c r="K31" s="3"/>
      <c r="L31" s="3"/>
    </row>
    <row r="32" spans="1:12" ht="12.75">
      <c r="A32" s="124"/>
      <c r="B32" s="125"/>
      <c r="C32" s="126"/>
      <c r="D32" s="126"/>
      <c r="E32" s="127"/>
      <c r="F32" s="58"/>
      <c r="G32" s="128"/>
      <c r="H32" s="128"/>
      <c r="I32" s="62"/>
      <c r="J32" s="58"/>
      <c r="K32" s="3"/>
      <c r="L32" s="3"/>
    </row>
    <row r="33" spans="1:12" ht="12.75" customHeight="1">
      <c r="A33" s="124"/>
      <c r="B33" s="125"/>
      <c r="C33" s="228"/>
      <c r="D33" s="228"/>
      <c r="E33" s="127"/>
      <c r="F33" s="58"/>
      <c r="G33" s="128"/>
      <c r="H33" s="128"/>
      <c r="I33" s="62"/>
      <c r="J33" s="58"/>
      <c r="K33" s="3"/>
      <c r="L33" s="3"/>
    </row>
    <row r="34" spans="1:12" ht="12.75">
      <c r="A34" s="124"/>
      <c r="B34" s="125"/>
      <c r="C34" s="126"/>
      <c r="D34" s="126"/>
      <c r="E34" s="127"/>
      <c r="F34" s="58"/>
      <c r="G34" s="128"/>
      <c r="H34" s="128"/>
      <c r="I34" s="62"/>
      <c r="J34" s="58"/>
      <c r="K34" s="3"/>
      <c r="L34" s="3"/>
    </row>
    <row r="35" spans="1:12" ht="12.75" customHeight="1">
      <c r="A35" s="124"/>
      <c r="B35" s="125"/>
      <c r="C35" s="228"/>
      <c r="D35" s="228"/>
      <c r="E35" s="127"/>
      <c r="F35" s="43"/>
      <c r="G35" s="128"/>
      <c r="H35" s="128"/>
      <c r="I35" s="62"/>
      <c r="J35" s="58"/>
      <c r="K35" s="3"/>
      <c r="L35" s="3"/>
    </row>
    <row r="36" spans="1:12" ht="12.75">
      <c r="A36" s="124"/>
      <c r="B36" s="125"/>
      <c r="C36" s="59"/>
      <c r="D36" s="58"/>
      <c r="E36" s="127"/>
      <c r="F36" s="58"/>
      <c r="G36" s="128"/>
      <c r="H36" s="128"/>
      <c r="I36" s="62"/>
      <c r="J36" s="58"/>
      <c r="K36" s="3"/>
      <c r="L36" s="3"/>
    </row>
    <row r="37" spans="1:12" ht="12.75" customHeight="1">
      <c r="A37" s="123"/>
      <c r="B37" s="110"/>
      <c r="C37" s="228"/>
      <c r="D37" s="228"/>
      <c r="E37" s="127"/>
      <c r="F37" s="43"/>
      <c r="G37" s="128"/>
      <c r="H37" s="128"/>
      <c r="I37" s="62"/>
      <c r="J37" s="58"/>
      <c r="K37" s="3"/>
      <c r="L37" s="3"/>
    </row>
    <row r="38" spans="1:12" ht="12.75">
      <c r="A38" s="123"/>
      <c r="B38" s="110"/>
      <c r="C38" s="111"/>
      <c r="D38" s="112"/>
      <c r="E38" s="62"/>
      <c r="F38" s="61"/>
      <c r="G38" s="62"/>
      <c r="H38" s="62"/>
      <c r="I38" s="62"/>
      <c r="J38" s="58"/>
      <c r="K38" s="3"/>
      <c r="L38" s="3"/>
    </row>
    <row r="39" spans="1:12" ht="12.75">
      <c r="A39" s="58"/>
      <c r="B39" s="58"/>
      <c r="C39" s="111"/>
      <c r="D39" s="112"/>
      <c r="E39" s="62"/>
      <c r="F39" s="61"/>
      <c r="G39" s="62"/>
      <c r="H39" s="62"/>
      <c r="I39" s="62"/>
      <c r="J39" s="58"/>
      <c r="K39" s="3"/>
      <c r="L39" s="3"/>
    </row>
    <row r="40" spans="1:12" ht="12.75">
      <c r="A40" s="58"/>
      <c r="B40" s="58"/>
      <c r="C40" s="58"/>
      <c r="D40" s="58"/>
      <c r="E40" s="58"/>
      <c r="F40" s="58"/>
      <c r="G40" s="61"/>
      <c r="H40" s="96"/>
      <c r="I40" s="96"/>
      <c r="J40" s="58"/>
      <c r="K40" s="3"/>
      <c r="L40" s="3"/>
    </row>
    <row r="41" spans="1:12" ht="12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3"/>
      <c r="L41" s="3"/>
    </row>
    <row r="42" spans="1:12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</sheetData>
  <sheetProtection selectLockedCells="1" selectUnlockedCells="1"/>
  <mergeCells count="6">
    <mergeCell ref="C35:D35"/>
    <mergeCell ref="C37:D37"/>
    <mergeCell ref="C4:D4"/>
    <mergeCell ref="B25:K25"/>
    <mergeCell ref="C31:D31"/>
    <mergeCell ref="C33:D3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4" r:id="rId1"/>
  <headerFooter alignWithMargins="0">
    <oddHeader>&amp;C&amp;F</oddHeader>
    <oddFooter xml:space="preserve">&amp;C &amp;P&amp;R </oddFooter>
  </headerFooter>
  <rowBreaks count="2" manualBreakCount="2">
    <brk id="1" max="255" man="1"/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35"/>
  <sheetViews>
    <sheetView zoomScale="112" zoomScaleNormal="112" zoomScalePageLayoutView="0" workbookViewId="0" topLeftCell="A1">
      <selection activeCell="J14" sqref="J14"/>
    </sheetView>
  </sheetViews>
  <sheetFormatPr defaultColWidth="9.140625" defaultRowHeight="12.75"/>
  <cols>
    <col min="1" max="1" width="10.7109375" style="1" customWidth="1"/>
    <col min="2" max="2" width="70.140625" style="1" customWidth="1"/>
    <col min="3" max="3" width="14.28125" style="1" customWidth="1"/>
    <col min="4" max="4" width="13.140625" style="1" customWidth="1"/>
    <col min="5" max="5" width="19.421875" style="1" customWidth="1"/>
    <col min="6" max="6" width="11.140625" style="1" customWidth="1"/>
    <col min="7" max="7" width="12.7109375" style="1" customWidth="1"/>
    <col min="8" max="8" width="14.140625" style="1" customWidth="1"/>
    <col min="9" max="9" width="16.140625" style="1" customWidth="1"/>
    <col min="10" max="10" width="12.28125" style="1" customWidth="1"/>
    <col min="11" max="12" width="9.140625" style="1" customWidth="1"/>
    <col min="13" max="16384" width="9.140625" style="1" customWidth="1"/>
  </cols>
  <sheetData>
    <row r="1" spans="1:12" ht="12.75">
      <c r="A1" s="3"/>
      <c r="B1" s="3"/>
      <c r="C1" s="3"/>
      <c r="D1" s="3"/>
      <c r="E1" s="3"/>
      <c r="F1" s="3"/>
      <c r="G1" s="61"/>
      <c r="H1" s="62"/>
      <c r="I1" s="62"/>
      <c r="J1" s="3"/>
      <c r="K1" s="3"/>
      <c r="L1" s="3"/>
    </row>
    <row r="2" spans="1:12" ht="12.75">
      <c r="A2" s="2" t="s">
        <v>421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 thickBot="1">
      <c r="A3" s="3"/>
      <c r="B3" s="3"/>
      <c r="C3" s="3"/>
      <c r="D3" s="3"/>
      <c r="E3" s="3"/>
      <c r="F3" s="3"/>
      <c r="G3" s="61"/>
      <c r="H3" s="96"/>
      <c r="I3" s="62"/>
      <c r="J3" s="3"/>
      <c r="K3" s="3"/>
      <c r="L3" s="3"/>
    </row>
    <row r="4" spans="1:12" ht="39.75" customHeight="1" thickBot="1">
      <c r="A4" s="97" t="s">
        <v>1</v>
      </c>
      <c r="B4" s="98" t="s">
        <v>2</v>
      </c>
      <c r="C4" s="227" t="s">
        <v>3</v>
      </c>
      <c r="D4" s="227"/>
      <c r="E4" s="98" t="s">
        <v>4</v>
      </c>
      <c r="F4" s="98" t="s">
        <v>5</v>
      </c>
      <c r="G4" s="98" t="s">
        <v>6</v>
      </c>
      <c r="H4" s="98" t="s">
        <v>7</v>
      </c>
      <c r="I4" s="98" t="s">
        <v>8</v>
      </c>
      <c r="J4" s="99" t="s">
        <v>9</v>
      </c>
      <c r="K4" s="100" t="s">
        <v>10</v>
      </c>
      <c r="L4" s="3"/>
    </row>
    <row r="5" spans="1:12" ht="39" thickBot="1">
      <c r="A5" s="101">
        <v>1</v>
      </c>
      <c r="B5" s="102" t="s">
        <v>324</v>
      </c>
      <c r="C5" s="103" t="s">
        <v>56</v>
      </c>
      <c r="D5" s="104">
        <v>8</v>
      </c>
      <c r="E5" s="69"/>
      <c r="F5" s="105"/>
      <c r="G5" s="106"/>
      <c r="H5" s="106"/>
      <c r="I5" s="107"/>
      <c r="J5" s="108"/>
      <c r="K5" s="109"/>
      <c r="L5" s="3"/>
    </row>
    <row r="6" spans="1:12" ht="13.5" thickBot="1">
      <c r="A6" s="44"/>
      <c r="B6" s="110"/>
      <c r="C6" s="111"/>
      <c r="D6" s="112"/>
      <c r="E6" s="62"/>
      <c r="F6" s="113"/>
      <c r="G6" s="12" t="s">
        <v>12</v>
      </c>
      <c r="H6" s="114">
        <f>SUM(H5:H5)</f>
        <v>0</v>
      </c>
      <c r="I6" s="115">
        <f>SUM(I5:I5)</f>
        <v>0</v>
      </c>
      <c r="J6" s="58"/>
      <c r="K6" s="58"/>
      <c r="L6" s="3"/>
    </row>
    <row r="7" spans="1:12" ht="12.75" customHeight="1">
      <c r="A7" s="123" t="s">
        <v>312</v>
      </c>
      <c r="B7" s="123"/>
      <c r="C7" s="229"/>
      <c r="D7" s="229"/>
      <c r="E7" s="44"/>
      <c r="F7" s="44"/>
      <c r="G7" s="44"/>
      <c r="H7" s="44"/>
      <c r="I7" s="44"/>
      <c r="J7" s="58"/>
      <c r="K7" s="3"/>
      <c r="L7" s="3"/>
    </row>
    <row r="8" spans="1:12" ht="12.75">
      <c r="A8" s="124"/>
      <c r="B8" s="125"/>
      <c r="C8" s="126"/>
      <c r="D8" s="126"/>
      <c r="E8" s="127"/>
      <c r="F8" s="58"/>
      <c r="G8" s="128"/>
      <c r="H8" s="128"/>
      <c r="I8" s="62"/>
      <c r="J8" s="58"/>
      <c r="K8" s="3"/>
      <c r="L8" s="3"/>
    </row>
    <row r="9" spans="1:12" ht="12.75" customHeight="1">
      <c r="A9" s="124"/>
      <c r="B9" s="125"/>
      <c r="C9" s="228"/>
      <c r="D9" s="228"/>
      <c r="E9" s="127"/>
      <c r="F9" s="58"/>
      <c r="G9" s="128"/>
      <c r="H9" s="128"/>
      <c r="I9" s="62"/>
      <c r="J9" s="58"/>
      <c r="K9" s="3"/>
      <c r="L9" s="3"/>
    </row>
    <row r="10" spans="1:12" ht="12.75">
      <c r="A10" s="124"/>
      <c r="B10" s="125"/>
      <c r="C10" s="126"/>
      <c r="D10" s="126"/>
      <c r="E10" s="127"/>
      <c r="F10" s="58"/>
      <c r="G10" s="128"/>
      <c r="H10" s="128"/>
      <c r="I10" s="62"/>
      <c r="J10" s="58"/>
      <c r="K10" s="3"/>
      <c r="L10" s="3"/>
    </row>
    <row r="11" spans="1:12" ht="12.75" customHeight="1">
      <c r="A11" s="124"/>
      <c r="B11" s="125"/>
      <c r="C11" s="228"/>
      <c r="D11" s="228"/>
      <c r="E11" s="127"/>
      <c r="F11" s="43"/>
      <c r="G11" s="128"/>
      <c r="H11" s="128"/>
      <c r="I11" s="62"/>
      <c r="J11" s="58"/>
      <c r="K11" s="3"/>
      <c r="L11" s="3"/>
    </row>
    <row r="12" spans="1:12" ht="12.75">
      <c r="A12" s="124"/>
      <c r="B12" s="125"/>
      <c r="C12" s="59"/>
      <c r="D12" s="58"/>
      <c r="E12" s="127"/>
      <c r="F12" s="58"/>
      <c r="G12" s="128"/>
      <c r="H12" s="128"/>
      <c r="I12" s="62"/>
      <c r="J12" s="58"/>
      <c r="K12" s="3"/>
      <c r="L12" s="3"/>
    </row>
    <row r="13" spans="1:12" ht="12.75" customHeight="1">
      <c r="A13" s="123"/>
      <c r="B13" s="110"/>
      <c r="C13" s="228"/>
      <c r="D13" s="228"/>
      <c r="E13" s="127"/>
      <c r="F13" s="43"/>
      <c r="G13" s="128"/>
      <c r="H13" s="128"/>
      <c r="I13" s="62"/>
      <c r="J13" s="58"/>
      <c r="K13" s="3"/>
      <c r="L13" s="3"/>
    </row>
    <row r="14" spans="1:12" ht="12.75">
      <c r="A14" s="123"/>
      <c r="B14" s="110"/>
      <c r="C14" s="111"/>
      <c r="D14" s="112"/>
      <c r="E14" s="62"/>
      <c r="F14" s="61"/>
      <c r="G14" s="62"/>
      <c r="H14" s="62"/>
      <c r="I14" s="62"/>
      <c r="J14" s="58"/>
      <c r="K14" s="3"/>
      <c r="L14" s="3"/>
    </row>
    <row r="15" spans="1:12" ht="12.75">
      <c r="A15" s="58"/>
      <c r="B15" s="58"/>
      <c r="C15" s="111"/>
      <c r="D15" s="112"/>
      <c r="E15" s="62"/>
      <c r="F15" s="61"/>
      <c r="G15" s="62"/>
      <c r="H15" s="62"/>
      <c r="I15" s="62"/>
      <c r="J15" s="58"/>
      <c r="K15" s="3"/>
      <c r="L15" s="3"/>
    </row>
    <row r="16" spans="1:12" ht="12.75">
      <c r="A16" s="58"/>
      <c r="B16" s="58"/>
      <c r="C16" s="58"/>
      <c r="D16" s="58"/>
      <c r="E16" s="58"/>
      <c r="F16" s="58"/>
      <c r="G16" s="61"/>
      <c r="H16" s="96"/>
      <c r="I16" s="96"/>
      <c r="J16" s="58"/>
      <c r="K16" s="3"/>
      <c r="L16" s="3"/>
    </row>
    <row r="17" spans="1:12" ht="12.7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3"/>
      <c r="L17" s="3"/>
    </row>
    <row r="18" spans="1:12" ht="12.7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</sheetData>
  <sheetProtection selectLockedCells="1" selectUnlockedCells="1"/>
  <mergeCells count="5">
    <mergeCell ref="C11:D11"/>
    <mergeCell ref="C13:D13"/>
    <mergeCell ref="C4:D4"/>
    <mergeCell ref="C7:D7"/>
    <mergeCell ref="C9:D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4" r:id="rId1"/>
  <headerFooter alignWithMargins="0">
    <oddHeader>&amp;C&amp;F</oddHeader>
    <oddFooter xml:space="preserve">&amp;C &amp;P&amp;R </oddFooter>
  </headerFooter>
  <rowBreaks count="1" manualBreakCount="1">
    <brk id="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36"/>
  <sheetViews>
    <sheetView zoomScale="112" zoomScaleNormal="112" zoomScalePageLayoutView="0" workbookViewId="0" topLeftCell="A1">
      <selection activeCell="J3" sqref="J3:K3"/>
    </sheetView>
  </sheetViews>
  <sheetFormatPr defaultColWidth="9.140625" defaultRowHeight="12.75"/>
  <cols>
    <col min="1" max="1" width="10.7109375" style="1" customWidth="1"/>
    <col min="2" max="2" width="70.140625" style="1" customWidth="1"/>
    <col min="3" max="3" width="14.28125" style="1" customWidth="1"/>
    <col min="4" max="4" width="13.140625" style="1" customWidth="1"/>
    <col min="5" max="5" width="19.421875" style="1" customWidth="1"/>
    <col min="6" max="6" width="11.140625" style="1" customWidth="1"/>
    <col min="7" max="7" width="12.7109375" style="1" customWidth="1"/>
    <col min="8" max="8" width="14.140625" style="1" customWidth="1"/>
    <col min="9" max="9" width="16.140625" style="1" customWidth="1"/>
    <col min="10" max="10" width="10.8515625" style="1" customWidth="1"/>
    <col min="11" max="12" width="9.140625" style="1" customWidth="1"/>
    <col min="13" max="16384" width="9.140625" style="1" customWidth="1"/>
  </cols>
  <sheetData>
    <row r="1" spans="1:12" ht="12.75">
      <c r="A1" s="44"/>
      <c r="B1" s="110"/>
      <c r="C1" s="111"/>
      <c r="D1" s="112"/>
      <c r="E1" s="62"/>
      <c r="F1" s="113"/>
      <c r="G1" s="62"/>
      <c r="H1" s="62"/>
      <c r="I1" s="62"/>
      <c r="J1" s="58"/>
      <c r="K1" s="58"/>
      <c r="L1" s="3"/>
    </row>
    <row r="2" spans="1:12" ht="13.5" thickBot="1">
      <c r="A2" s="2" t="s">
        <v>422</v>
      </c>
      <c r="B2" s="3"/>
      <c r="C2" s="3"/>
      <c r="D2" s="3"/>
      <c r="E2" s="3"/>
      <c r="F2" s="3"/>
      <c r="G2" s="61"/>
      <c r="H2" s="62"/>
      <c r="I2" s="62"/>
      <c r="J2" s="3"/>
      <c r="K2" s="3"/>
      <c r="L2" s="3"/>
    </row>
    <row r="3" spans="1:12" ht="39.75" customHeight="1" thickBot="1">
      <c r="A3" s="97" t="s">
        <v>1</v>
      </c>
      <c r="B3" s="98" t="s">
        <v>2</v>
      </c>
      <c r="C3" s="227" t="s">
        <v>3</v>
      </c>
      <c r="D3" s="227"/>
      <c r="E3" s="98" t="s">
        <v>4</v>
      </c>
      <c r="F3" s="98" t="s">
        <v>5</v>
      </c>
      <c r="G3" s="98" t="s">
        <v>6</v>
      </c>
      <c r="H3" s="98" t="s">
        <v>7</v>
      </c>
      <c r="I3" s="145" t="s">
        <v>8</v>
      </c>
      <c r="J3" s="99" t="s">
        <v>9</v>
      </c>
      <c r="K3" s="100" t="s">
        <v>10</v>
      </c>
      <c r="L3" s="3"/>
    </row>
    <row r="4" spans="1:12" ht="77.25" thickBot="1">
      <c r="A4" s="116">
        <v>1</v>
      </c>
      <c r="B4" s="117" t="s">
        <v>339</v>
      </c>
      <c r="C4" s="118" t="s">
        <v>68</v>
      </c>
      <c r="D4" s="119">
        <v>500</v>
      </c>
      <c r="E4" s="120"/>
      <c r="F4" s="121"/>
      <c r="G4" s="69"/>
      <c r="H4" s="122"/>
      <c r="I4" s="40"/>
      <c r="J4" s="108"/>
      <c r="K4" s="157"/>
      <c r="L4" s="3"/>
    </row>
    <row r="5" spans="1:12" ht="13.5" thickBot="1">
      <c r="A5" s="3"/>
      <c r="B5" s="3"/>
      <c r="C5" s="3"/>
      <c r="D5" s="3"/>
      <c r="E5" s="3"/>
      <c r="F5" s="3"/>
      <c r="G5" s="12" t="s">
        <v>12</v>
      </c>
      <c r="H5" s="114">
        <f>SUM(H4)</f>
        <v>0</v>
      </c>
      <c r="I5" s="94">
        <f>SUM(I4)</f>
        <v>0</v>
      </c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61"/>
      <c r="H6" s="62"/>
      <c r="I6" s="62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 customHeight="1">
      <c r="A8" s="123" t="s">
        <v>312</v>
      </c>
      <c r="B8" s="123"/>
      <c r="C8" s="229"/>
      <c r="D8" s="229"/>
      <c r="E8" s="44"/>
      <c r="F8" s="44"/>
      <c r="G8" s="44"/>
      <c r="H8" s="44"/>
      <c r="I8" s="44"/>
      <c r="J8" s="58"/>
      <c r="K8" s="3"/>
      <c r="L8" s="3"/>
    </row>
    <row r="9" spans="1:12" ht="12.75">
      <c r="A9" s="124"/>
      <c r="B9" s="125"/>
      <c r="C9" s="126"/>
      <c r="D9" s="126"/>
      <c r="E9" s="127"/>
      <c r="F9" s="58"/>
      <c r="G9" s="128"/>
      <c r="H9" s="128"/>
      <c r="I9" s="62"/>
      <c r="J9" s="58"/>
      <c r="K9" s="3"/>
      <c r="L9" s="3"/>
    </row>
    <row r="10" spans="1:12" ht="12.75" customHeight="1">
      <c r="A10" s="124"/>
      <c r="B10" s="125"/>
      <c r="C10" s="228"/>
      <c r="D10" s="228"/>
      <c r="E10" s="127"/>
      <c r="F10" s="58"/>
      <c r="G10" s="128"/>
      <c r="H10" s="128"/>
      <c r="I10" s="62"/>
      <c r="J10" s="58"/>
      <c r="K10" s="3"/>
      <c r="L10" s="3"/>
    </row>
    <row r="11" spans="1:12" ht="12.75">
      <c r="A11" s="124"/>
      <c r="B11" s="125"/>
      <c r="C11" s="126"/>
      <c r="D11" s="126"/>
      <c r="E11" s="127"/>
      <c r="F11" s="58"/>
      <c r="G11" s="128"/>
      <c r="H11" s="128"/>
      <c r="I11" s="62"/>
      <c r="J11" s="58"/>
      <c r="K11" s="3"/>
      <c r="L11" s="3"/>
    </row>
    <row r="12" spans="1:12" ht="12.75" customHeight="1">
      <c r="A12" s="124"/>
      <c r="B12" s="125"/>
      <c r="C12" s="228"/>
      <c r="D12" s="228"/>
      <c r="E12" s="127"/>
      <c r="F12" s="43"/>
      <c r="G12" s="128"/>
      <c r="H12" s="128"/>
      <c r="I12" s="62"/>
      <c r="J12" s="58"/>
      <c r="K12" s="3"/>
      <c r="L12" s="3"/>
    </row>
    <row r="13" spans="1:12" ht="12.75">
      <c r="A13" s="124"/>
      <c r="B13" s="125"/>
      <c r="C13" s="59"/>
      <c r="D13" s="58"/>
      <c r="E13" s="127"/>
      <c r="F13" s="58"/>
      <c r="G13" s="128"/>
      <c r="H13" s="128"/>
      <c r="I13" s="62"/>
      <c r="J13" s="58"/>
      <c r="K13" s="3"/>
      <c r="L13" s="3"/>
    </row>
    <row r="14" spans="1:12" ht="12.75" customHeight="1">
      <c r="A14" s="123"/>
      <c r="B14" s="110"/>
      <c r="C14" s="228"/>
      <c r="D14" s="228"/>
      <c r="E14" s="127"/>
      <c r="F14" s="43"/>
      <c r="G14" s="128"/>
      <c r="H14" s="128"/>
      <c r="I14" s="62"/>
      <c r="J14" s="58"/>
      <c r="K14" s="3"/>
      <c r="L14" s="3"/>
    </row>
    <row r="15" spans="1:12" ht="12.75">
      <c r="A15" s="123"/>
      <c r="B15" s="110"/>
      <c r="C15" s="111"/>
      <c r="D15" s="112"/>
      <c r="E15" s="62"/>
      <c r="F15" s="61"/>
      <c r="G15" s="62"/>
      <c r="H15" s="62"/>
      <c r="I15" s="62"/>
      <c r="J15" s="58"/>
      <c r="K15" s="3"/>
      <c r="L15" s="3"/>
    </row>
    <row r="16" spans="1:12" ht="12.75">
      <c r="A16" s="58"/>
      <c r="B16" s="58"/>
      <c r="C16" s="111"/>
      <c r="D16" s="112"/>
      <c r="E16" s="62"/>
      <c r="F16" s="61"/>
      <c r="G16" s="62"/>
      <c r="H16" s="62"/>
      <c r="I16" s="62"/>
      <c r="J16" s="58"/>
      <c r="K16" s="3"/>
      <c r="L16" s="3"/>
    </row>
    <row r="17" spans="1:12" ht="12.75">
      <c r="A17" s="58"/>
      <c r="B17" s="58"/>
      <c r="C17" s="58"/>
      <c r="D17" s="58"/>
      <c r="E17" s="58"/>
      <c r="F17" s="58"/>
      <c r="G17" s="61"/>
      <c r="H17" s="96"/>
      <c r="I17" s="96"/>
      <c r="J17" s="58"/>
      <c r="K17" s="3"/>
      <c r="L17" s="3"/>
    </row>
    <row r="18" spans="1:12" ht="12.7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3"/>
      <c r="L18" s="3"/>
    </row>
    <row r="19" spans="1:12" ht="12.7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</sheetData>
  <sheetProtection selectLockedCells="1" selectUnlockedCells="1"/>
  <mergeCells count="5">
    <mergeCell ref="C12:D12"/>
    <mergeCell ref="C14:D14"/>
    <mergeCell ref="C3:D3"/>
    <mergeCell ref="C8:D8"/>
    <mergeCell ref="C10:D1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4" r:id="rId1"/>
  <headerFooter alignWithMargins="0">
    <oddHeader>&amp;C&amp;F</oddHeader>
    <oddFooter xml:space="preserve">&amp;C &amp;P&amp;R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Laboratorium i Mikrobiologia</dc:creator>
  <cp:keywords/>
  <dc:description/>
  <cp:lastModifiedBy>user59</cp:lastModifiedBy>
  <cp:lastPrinted>2022-01-03T06:58:31Z</cp:lastPrinted>
  <dcterms:created xsi:type="dcterms:W3CDTF">2021-10-18T07:05:36Z</dcterms:created>
  <dcterms:modified xsi:type="dcterms:W3CDTF">2022-01-03T07:02:12Z</dcterms:modified>
  <cp:category/>
  <cp:version/>
  <cp:contentType/>
  <cp:contentStatus/>
</cp:coreProperties>
</file>