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10890" activeTab="0"/>
  </bookViews>
  <sheets>
    <sheet name="dr_wojewódzkie" sheetId="1" r:id="rId1"/>
  </sheets>
  <definedNames>
    <definedName name="_xlnm.Print_Area" localSheetId="0">'dr_wojewódzkie'!$A$2:$J$55</definedName>
  </definedNames>
  <calcPr fullCalcOnLoad="1"/>
</workbook>
</file>

<file path=xl/sharedStrings.xml><?xml version="1.0" encoding="utf-8"?>
<sst xmlns="http://schemas.openxmlformats.org/spreadsheetml/2006/main" count="163" uniqueCount="154">
  <si>
    <t>l.p.</t>
  </si>
  <si>
    <t>GŁUBCZYCE</t>
  </si>
  <si>
    <t>OLESNO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</si>
  <si>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</si>
  <si>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</si>
  <si>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</si>
  <si>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</si>
  <si>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</si>
  <si>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</si>
  <si>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</si>
  <si>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</si>
  <si>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</si>
  <si>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</si>
  <si>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</si>
  <si>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</si>
  <si>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</si>
  <si>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</si>
  <si>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</si>
  <si>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</si>
  <si>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</si>
  <si>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</si>
  <si>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</si>
  <si>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</si>
  <si>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</si>
  <si>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</si>
  <si>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</si>
  <si>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</si>
  <si>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</si>
  <si>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</si>
  <si>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</si>
  <si>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</si>
  <si>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</si>
  <si>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</si>
  <si>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</si>
  <si>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</si>
  <si>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</si>
  <si>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</si>
  <si>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</si>
  <si>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</si>
  <si>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</si>
  <si>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</si>
  <si>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</si>
  <si>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</si>
  <si>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</si>
  <si>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</si>
  <si>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Ogółem długość dróg w km</t>
  </si>
  <si>
    <t>GRODKÓW</t>
  </si>
  <si>
    <t xml:space="preserve">Nr </t>
  </si>
  <si>
    <t xml:space="preserve"> drogi</t>
  </si>
  <si>
    <t>423A</t>
  </si>
  <si>
    <t>424A</t>
  </si>
  <si>
    <t>na odc. gm. Gogolin</t>
  </si>
  <si>
    <t xml:space="preserve">na odcinku. gm.Gogolin </t>
  </si>
  <si>
    <t>0,000 - 16,144</t>
  </si>
  <si>
    <t>20,636 - 20,932</t>
  </si>
  <si>
    <t>0,000 - 14,881</t>
  </si>
  <si>
    <t xml:space="preserve">Dębina - Krapkowice - Strzelce Opolskie  </t>
  </si>
  <si>
    <t>Bierawa - Kuźnia Raciborska - Rudy</t>
  </si>
  <si>
    <t>Oleśnica - Bierutów - Namysłów</t>
  </si>
  <si>
    <t>Opole - Pokój - Namysłów</t>
  </si>
  <si>
    <t>Kup - Jełowa</t>
  </si>
  <si>
    <t>Bierdzany - Ozimek - Zawadzkie</t>
  </si>
  <si>
    <t>długość km</t>
  </si>
  <si>
    <t>ogółem</t>
  </si>
  <si>
    <t>0,000 - 18,479</t>
  </si>
  <si>
    <t>0,000 - 20,693</t>
  </si>
  <si>
    <t>0,000 - 20,534</t>
  </si>
  <si>
    <t>20,534 - 42,813</t>
  </si>
  <si>
    <t>0,000 - 6,778</t>
  </si>
  <si>
    <t>0,000 - 33,984</t>
  </si>
  <si>
    <t>0,000 - 14,790</t>
  </si>
  <si>
    <t>0,000 - 14,457</t>
  </si>
  <si>
    <t>0,000 - 9,319</t>
  </si>
  <si>
    <t>0,000 - 5,292</t>
  </si>
  <si>
    <t>0,000 - 6,779</t>
  </si>
  <si>
    <t>17,950 - 29,865</t>
  </si>
  <si>
    <t>0,000 - 30,046</t>
  </si>
  <si>
    <t>0,000 - 10,290</t>
  </si>
  <si>
    <t>0,000 - 38,581</t>
  </si>
  <si>
    <t>0,000 - 4,285</t>
  </si>
  <si>
    <t>0,000 - 35,569</t>
  </si>
  <si>
    <t>6,457 - 15,160</t>
  </si>
  <si>
    <t>0,000 - 10,612</t>
  </si>
  <si>
    <t>Niemodlin - Tułowice - Korfantów</t>
  </si>
  <si>
    <t>Opole - Narok - Skorogoszcz</t>
  </si>
  <si>
    <t>Obórki - Lewin Brzeski - Skorogoszcz - Popielów</t>
  </si>
  <si>
    <t>0,000 - 33,671</t>
  </si>
  <si>
    <t>0,000 - 61,325</t>
  </si>
  <si>
    <t>0,000 - 41,942</t>
  </si>
  <si>
    <t>0,000 - 30,903</t>
  </si>
  <si>
    <t>2,920 - 17,846</t>
  </si>
  <si>
    <t>0,000 - 17,201</t>
  </si>
  <si>
    <t>0,000 - 19,414</t>
  </si>
  <si>
    <t>21,696 - 28,576</t>
  </si>
  <si>
    <t>0,000 - 21,696</t>
  </si>
  <si>
    <t>Droga 94 /Żłobizna/ - Grodków - Skoroszyce - Droga 46 /Pakosławice/</t>
  </si>
  <si>
    <t>Droga 45 /Zimnice/ - Rogów Opolski - Droga 409 /Krapkowice/</t>
  </si>
  <si>
    <t>Droga 40 /Laskowice/ - Klisino - Szonów - Szczyty - Racibórz</t>
  </si>
  <si>
    <t>Droga 45 /Reńska Wieś/ - Kędzierzyn-Koźle</t>
  </si>
  <si>
    <t>Nowa Cerekwia - Niekazanice - Branice - Granica Państwa</t>
  </si>
  <si>
    <t>Kietrz - Dzierżysław - Pilszcz - Granica Państwa</t>
  </si>
  <si>
    <t>Szczyty - Błażejowice - Nędza</t>
  </si>
  <si>
    <t>Droga 421 /Łany/ - Dzielnica - Przewóz - Rzeka Odra - Dziergowice</t>
  </si>
  <si>
    <r>
      <t>Gwoździce</t>
    </r>
    <r>
      <rPr>
        <b/>
        <sz val="10"/>
        <rFont val="Trebuchet MS"/>
        <family val="2"/>
      </rPr>
      <t xml:space="preserve"> - Rzeka Odra - Odrowąż - Droga 409 /Gogolin/</t>
    </r>
  </si>
  <si>
    <t>Zawadzkie - Strzelce Opolskie - Olszowa - Kędzierzyn-Koźle</t>
  </si>
  <si>
    <t xml:space="preserve">Droga 45 - Zakrzów - Kochaniec - Roszowice - Dzielnica </t>
  </si>
  <si>
    <t>Droga 39 /Pisarzowice/ - Popielów - Dobrzeń Wielki</t>
  </si>
  <si>
    <t xml:space="preserve">Kościerzyce - Rzeka Odra - Pawłów - Kopanie - Droga 462 </t>
  </si>
  <si>
    <t>Narok - Rzeka Odra - Chróścice</t>
  </si>
  <si>
    <t>Byczyna - Gorzów Śląski - Olesno</t>
  </si>
  <si>
    <t>Bierdzany - Olesno - Wręczyca Wielka - Częstochowa</t>
  </si>
  <si>
    <t>Olesno - Dobrodzień - Zawadzkie - Wielowieś - Pyskowice - Droga 78 /Gliwice/</t>
  </si>
  <si>
    <t xml:space="preserve"> Długość drogi w Oddziale Terenowym [km]</t>
  </si>
  <si>
    <t>Nysa - Droga 40 /Głuchołazy/</t>
  </si>
  <si>
    <t>Wawelno - Komprachcice - Prószków - Droga 45</t>
  </si>
  <si>
    <t>Droga 46 /Głębinów/ - Droga 41 /Niwnica/</t>
  </si>
  <si>
    <t>15,268 - 49,552</t>
  </si>
  <si>
    <t>0,000 - 1,858</t>
  </si>
  <si>
    <t>0,000 - 41,750</t>
  </si>
  <si>
    <t>0,000 - 37,653</t>
  </si>
  <si>
    <t>Droga 39 /Biedrzychów/ - Łojowice - Droga 401 /Grodków/</t>
  </si>
  <si>
    <t>Droga 39 /Łukowice Brzeskie/ - Droga 401</t>
  </si>
  <si>
    <t>Droga 94 /Wrzoski/ - Opole - Prószków - Biała - Prudnik                                                             /Droga 40/</t>
  </si>
  <si>
    <t>0,000 - 11,216</t>
  </si>
  <si>
    <t>0,000 - 22,298</t>
  </si>
  <si>
    <t>Objaśnienie:
…* - brak ciągłości drogi
/…/ - uszczegółowienie początku lub końca drogi</t>
  </si>
  <si>
    <t>DW 297 /Bolesławiec/ - Warta Bolesławiecka - Zagrodno - Nowa Wieś Złotoryjska - Złotoryja - Jawor - Droga 3 /węzeł Jawor Północ/...* Droga 3 /węzeł Jawor Wschód/ - Strzegom - Słotwina -  Droga 35...* Droga 35 - Świdnica - Dzierżoniów - Ząbkowice Śląskie - Droga 8 ...* Droga 8 - Paczków - Droga 46...* Droga 46 -  Granica Państwa</t>
  </si>
  <si>
    <t>Wolibórz - Srebrna Góra - Ząbkowice Śląskie - Droga 8…* Droga 8 - Ziębice - Grodków - Kopice - Droga 46 /Jaczowice/</t>
  </si>
  <si>
    <t>Bierutów - Oława - Droga 94…* Droga 94 - Gaj Oławski - Strzelin</t>
  </si>
  <si>
    <t>Kędzierzyn-Koźle - Gliwice</t>
  </si>
  <si>
    <t>Droga 45 /Żywocice/ - Głogówek - Głubczyce - Kietrz - Racibórz</t>
  </si>
  <si>
    <t xml:space="preserve">Opole - Krapkowice - Zdzieszowice - Kędzierzyn-Koźle </t>
  </si>
  <si>
    <t xml:space="preserve"> </t>
  </si>
  <si>
    <t>Przebieg drogi</t>
  </si>
  <si>
    <t>Kędzierzyn-Koźle - Kobylice - Biadaczów - Rzeka Odra - Droga 408 /Brzeźce/</t>
  </si>
  <si>
    <t>11,398 - 21,415</t>
  </si>
  <si>
    <t>147,594 - 153,576</t>
  </si>
  <si>
    <t>56,459 - 83,165</t>
  </si>
  <si>
    <t>1,104 - 3,379</t>
  </si>
  <si>
    <t>429A</t>
  </si>
  <si>
    <t>Droga 435 -Droga 429</t>
  </si>
  <si>
    <t>0,000 - 0,201</t>
  </si>
  <si>
    <t>15,828 - 36,950</t>
  </si>
  <si>
    <t>`</t>
  </si>
  <si>
    <t>Nysa - Jasienica Dolna - Droga 405 /Włostowa/</t>
  </si>
  <si>
    <t>Nysa - Korfantów - Łącznik - Droga 414</t>
  </si>
  <si>
    <t>Droga 94 /Opole/ - Opole - Droga 45 /Opole/…*Droga 45 /Opole/ - Wawelno - Niemodlin- Droga 46</t>
  </si>
  <si>
    <t>Stobrawa - Rzeka Odra - Kopanie - Łosiów - Krzyżowice</t>
  </si>
  <si>
    <t>0,000 - 0,534</t>
  </si>
  <si>
    <t>8,621 - 51,043</t>
  </si>
  <si>
    <t>12,429 - 54,600</t>
  </si>
  <si>
    <t>0,000 - 13,063</t>
  </si>
  <si>
    <t>0,000 - 19,563</t>
  </si>
  <si>
    <r>
      <t xml:space="preserve">Wykaz dróg wojewódzkich województwa opolskiego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 podziałem na Oddziały Terenowe ZDW (stan na 28-02-2023 r.)
</t>
    </r>
    <r>
      <rPr>
        <b/>
        <sz val="10"/>
        <color indexed="60"/>
        <rFont val="Trebuchet MS"/>
        <family val="2"/>
      </rPr>
      <t>wg załącznika do Zarządzenia nr 4 Generalnego Dyrektora Dróg Krajowych i Autostrad z dnia 31 stycznia 2023 r.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</si>
</sst>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0.000"/>
    <numFmt numFmtId="168" formatCode="d/mm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</numFmts>
  <fonts count="6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name val="Arial CE"/>
      <family val="0"/>
    </font>
    <font>
      <b/>
      <sz val="12"/>
      <name val="Arial CE"/>
      <family val="0"/>
    </font>
    <font>
      <sz val="10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  <font>
      <b/>
      <sz val="14"/>
      <name val="Trebuchet MS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2"/>
      <name val="Trebuchet MS"/>
      <family val="2"/>
    </font>
    <font>
      <b/>
      <sz val="12"/>
      <color indexed="8"/>
      <name val="Trebuchet MS"/>
      <family val="2"/>
    </font>
    <font>
      <b/>
      <sz val="10"/>
      <color indexed="8"/>
      <name val="Trebuchet MS"/>
      <family val="2"/>
    </font>
    <font>
      <b/>
      <sz val="11"/>
      <color indexed="8"/>
      <name val="Trebuchet MS"/>
      <family val="2"/>
    </font>
    <font>
      <b/>
      <sz val="9"/>
      <name val="Trebuchet MS"/>
      <family val="2"/>
    </font>
    <font>
      <b/>
      <sz val="10"/>
      <color indexed="60"/>
      <name val="Trebuchet MS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60"/>
      <name val="Trebuchet MS"/>
      <family val="2"/>
    </font>
    <font>
      <sz val="9"/>
      <color indexed="60"/>
      <name val="Trebuchet MS"/>
      <family val="2"/>
    </font>
    <font>
      <sz val="10"/>
      <color indexed="60"/>
      <name val="Arial CE"/>
      <family val="0"/>
    </font>
    <font>
      <sz val="11"/>
      <color indexed="60"/>
      <name val="Arial CE"/>
      <family val="0"/>
    </font>
    <font>
      <b/>
      <sz val="14"/>
      <color indexed="60"/>
      <name val="Trebuchet MS"/>
      <family val="2"/>
    </font>
    <font>
      <sz val="10"/>
      <color indexed="40"/>
      <name val="Trebuchet MS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C00000"/>
      <name val="Trebuchet MS"/>
      <family val="2"/>
    </font>
    <font>
      <b/>
      <sz val="10"/>
      <color rgb="FFC00000"/>
      <name val="Trebuchet MS"/>
      <family val="2"/>
    </font>
    <font>
      <sz val="9"/>
      <color rgb="FFC00000"/>
      <name val="Trebuchet MS"/>
      <family val="2"/>
    </font>
    <font>
      <sz val="10"/>
      <color rgb="FFC00000"/>
      <name val="Arial CE"/>
      <family val="0"/>
    </font>
    <font>
      <sz val="11"/>
      <color rgb="FFC00000"/>
      <name val="Arial CE"/>
      <family val="0"/>
    </font>
    <font>
      <b/>
      <sz val="14"/>
      <color rgb="FFC00000"/>
      <name val="Trebuchet MS"/>
      <family val="2"/>
    </font>
    <font>
      <sz val="10"/>
      <color rgb="FF00B0F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7" fillId="33" borderId="10" xfId="0" applyFont="1" applyFill="1" applyBorder="1" applyAlignment="1">
      <alignment horizontal="right" vertical="center" wrapText="1"/>
    </xf>
    <xf numFmtId="0" fontId="7" fillId="33" borderId="14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vertical="center" wrapText="1"/>
    </xf>
    <xf numFmtId="0" fontId="14" fillId="33" borderId="10" xfId="0" applyFont="1" applyFill="1" applyBorder="1" applyAlignment="1">
      <alignment vertical="center" wrapText="1"/>
    </xf>
    <xf numFmtId="167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33" borderId="0" xfId="0" applyFont="1" applyFill="1" applyAlignment="1">
      <alignment/>
    </xf>
    <xf numFmtId="0" fontId="12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10" fillId="0" borderId="0" xfId="0" applyFont="1" applyAlignment="1">
      <alignment/>
    </xf>
    <xf numFmtId="0" fontId="10" fillId="0" borderId="10" xfId="0" applyFont="1" applyBorder="1" applyAlignment="1">
      <alignment wrapText="1"/>
    </xf>
    <xf numFmtId="167" fontId="7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67" fontId="7" fillId="0" borderId="13" xfId="0" applyNumberFormat="1" applyFont="1" applyFill="1" applyBorder="1" applyAlignment="1" quotePrefix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67" fontId="7" fillId="0" borderId="14" xfId="0" applyNumberFormat="1" applyFont="1" applyFill="1" applyBorder="1" applyAlignment="1">
      <alignment horizontal="right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right" vertical="center" wrapText="1"/>
    </xf>
    <xf numFmtId="0" fontId="7" fillId="0" borderId="17" xfId="0" applyFont="1" applyFill="1" applyBorder="1" applyAlignment="1">
      <alignment horizontal="right" vertical="center" wrapText="1"/>
    </xf>
    <xf numFmtId="0" fontId="8" fillId="0" borderId="16" xfId="0" applyFont="1" applyFill="1" applyBorder="1" applyAlignment="1">
      <alignment horizontal="center" vertical="center" wrapText="1"/>
    </xf>
    <xf numFmtId="167" fontId="7" fillId="0" borderId="16" xfId="0" applyNumberFormat="1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167" fontId="8" fillId="0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167" fontId="58" fillId="34" borderId="16" xfId="0" applyNumberFormat="1" applyFont="1" applyFill="1" applyBorder="1" applyAlignment="1">
      <alignment horizontal="center" vertical="center" wrapText="1"/>
    </xf>
    <xf numFmtId="167" fontId="59" fillId="34" borderId="10" xfId="0" applyNumberFormat="1" applyFont="1" applyFill="1" applyBorder="1" applyAlignment="1">
      <alignment horizontal="right" vertical="center" wrapText="1"/>
    </xf>
    <xf numFmtId="167" fontId="59" fillId="34" borderId="14" xfId="0" applyNumberFormat="1" applyFont="1" applyFill="1" applyBorder="1" applyAlignment="1">
      <alignment horizontal="right" vertical="center" wrapText="1"/>
    </xf>
    <xf numFmtId="167" fontId="60" fillId="34" borderId="10" xfId="0" applyNumberFormat="1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wrapText="1"/>
    </xf>
    <xf numFmtId="0" fontId="10" fillId="0" borderId="0" xfId="0" applyFont="1" applyBorder="1" applyAlignment="1">
      <alignment wrapText="1"/>
    </xf>
    <xf numFmtId="167" fontId="61" fillId="0" borderId="0" xfId="0" applyNumberFormat="1" applyFont="1" applyFill="1" applyAlignment="1">
      <alignment horizontal="center"/>
    </xf>
    <xf numFmtId="167" fontId="58" fillId="0" borderId="0" xfId="0" applyNumberFormat="1" applyFont="1" applyFill="1" applyAlignment="1">
      <alignment horizontal="center"/>
    </xf>
    <xf numFmtId="167" fontId="62" fillId="0" borderId="0" xfId="0" applyNumberFormat="1" applyFont="1" applyFill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0" fontId="15" fillId="0" borderId="0" xfId="0" applyFont="1" applyFill="1" applyAlignment="1">
      <alignment wrapText="1"/>
    </xf>
    <xf numFmtId="0" fontId="14" fillId="0" borderId="10" xfId="0" applyFont="1" applyFill="1" applyBorder="1" applyAlignment="1">
      <alignment vertical="center" wrapText="1"/>
    </xf>
    <xf numFmtId="167" fontId="7" fillId="0" borderId="13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wrapText="1"/>
    </xf>
    <xf numFmtId="167" fontId="7" fillId="0" borderId="17" xfId="0" applyNumberFormat="1" applyFont="1" applyFill="1" applyBorder="1" applyAlignment="1">
      <alignment horizontal="right" vertical="center" wrapText="1"/>
    </xf>
    <xf numFmtId="0" fontId="63" fillId="0" borderId="0" xfId="0" applyFont="1" applyFill="1" applyBorder="1" applyAlignment="1">
      <alignment vertical="center" wrapText="1"/>
    </xf>
    <xf numFmtId="0" fontId="64" fillId="33" borderId="15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horizontal="center" vertical="center" wrapText="1"/>
    </xf>
    <xf numFmtId="0" fontId="12" fillId="35" borderId="16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vertical="center" wrapText="1"/>
    </xf>
    <xf numFmtId="167" fontId="59" fillId="35" borderId="10" xfId="0" applyNumberFormat="1" applyFon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/>
    </xf>
    <xf numFmtId="167" fontId="7" fillId="35" borderId="10" xfId="0" applyNumberFormat="1" applyFont="1" applyFill="1" applyBorder="1" applyAlignment="1">
      <alignment horizontal="right" vertical="center" wrapText="1"/>
    </xf>
    <xf numFmtId="167" fontId="7" fillId="35" borderId="13" xfId="0" applyNumberFormat="1" applyFont="1" applyFill="1" applyBorder="1" applyAlignment="1">
      <alignment horizontal="right" vertical="center" wrapText="1"/>
    </xf>
    <xf numFmtId="0" fontId="12" fillId="35" borderId="14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center"/>
    </xf>
    <xf numFmtId="0" fontId="7" fillId="35" borderId="19" xfId="0" applyFont="1" applyFill="1" applyBorder="1" applyAlignment="1">
      <alignment horizontal="center"/>
    </xf>
    <xf numFmtId="167" fontId="8" fillId="0" borderId="29" xfId="0" applyNumberFormat="1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/>
    </xf>
    <xf numFmtId="0" fontId="8" fillId="0" borderId="31" xfId="0" applyFont="1" applyFill="1" applyBorder="1" applyAlignment="1">
      <alignment horizontal="left" vertical="center"/>
    </xf>
    <xf numFmtId="0" fontId="63" fillId="34" borderId="32" xfId="0" applyFont="1" applyFill="1" applyBorder="1" applyAlignment="1">
      <alignment horizontal="center" vertical="center" wrapText="1"/>
    </xf>
    <xf numFmtId="0" fontId="63" fillId="34" borderId="33" xfId="0" applyFont="1" applyFill="1" applyBorder="1" applyAlignment="1">
      <alignment horizontal="center" vertical="center" wrapText="1"/>
    </xf>
    <xf numFmtId="0" fontId="63" fillId="34" borderId="34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182"/>
  <sheetViews>
    <sheetView tabSelected="1" zoomScaleSheetLayoutView="100" workbookViewId="0" topLeftCell="A73">
      <selection activeCell="L5" sqref="L5"/>
    </sheetView>
  </sheetViews>
  <sheetFormatPr defaultColWidth="9.00390625" defaultRowHeight="12.75"/>
  <cols>
    <col min="1" max="1" width="4.375" style="0" customWidth="1"/>
    <col min="2" max="2" width="11.125" style="0" customWidth="1"/>
    <col min="3" max="3" width="33.125" style="0" customWidth="1"/>
    <col min="4" max="4" width="9.375" style="60" customWidth="1"/>
    <col min="5" max="5" width="14.00390625" style="1" customWidth="1"/>
    <col min="6" max="6" width="9.75390625" style="1" customWidth="1"/>
    <col min="7" max="7" width="14.375" style="1" customWidth="1"/>
    <col min="8" max="8" width="9.625" style="1" customWidth="1"/>
    <col min="9" max="9" width="13.875" style="1" customWidth="1"/>
    <col min="10" max="10" width="8.625" style="1" customWidth="1"/>
    <col min="11" max="11" width="11.00390625" style="0" customWidth="1"/>
  </cols>
  <sheetData>
    <row r="1" spans="1:10" ht="13.5" thickBot="1">
      <c r="A1" s="5"/>
      <c r="B1" s="5"/>
      <c r="C1" s="5"/>
      <c r="E1" s="7"/>
      <c r="F1" s="7"/>
      <c r="G1" s="7"/>
      <c r="H1" s="7"/>
      <c r="I1" s="7"/>
      <c r="J1" s="7"/>
    </row>
    <row r="2" spans="1:10" s="69" customFormat="1" ht="53.25" customHeight="1" thickBot="1">
      <c r="A2" s="101" t="s">
        <v>153</v>
      </c>
      <c r="B2" s="102"/>
      <c r="C2" s="102"/>
      <c r="D2" s="102"/>
      <c r="E2" s="102"/>
      <c r="F2" s="102"/>
      <c r="G2" s="102"/>
      <c r="H2" s="102"/>
      <c r="I2" s="102"/>
      <c r="J2" s="103"/>
    </row>
    <row r="3" spans="1:10" s="13" customFormat="1" ht="16.5">
      <c r="A3" s="84" t="s">
        <v>0</v>
      </c>
      <c r="B3" s="12" t="s">
        <v>47</v>
      </c>
      <c r="C3" s="86" t="s">
        <v>133</v>
      </c>
      <c r="D3" s="54" t="s">
        <v>63</v>
      </c>
      <c r="E3" s="88" t="s">
        <v>112</v>
      </c>
      <c r="F3" s="89"/>
      <c r="G3" s="89"/>
      <c r="H3" s="89"/>
      <c r="I3" s="89"/>
      <c r="J3" s="90"/>
    </row>
    <row r="4" spans="1:11" s="13" customFormat="1" ht="24.75" customHeight="1">
      <c r="A4" s="85"/>
      <c r="B4" s="12" t="s">
        <v>48</v>
      </c>
      <c r="C4" s="87"/>
      <c r="D4" s="57" t="s">
        <v>62</v>
      </c>
      <c r="E4" s="91" t="s">
        <v>46</v>
      </c>
      <c r="F4" s="92"/>
      <c r="G4" s="91" t="s">
        <v>1</v>
      </c>
      <c r="H4" s="92"/>
      <c r="I4" s="91" t="s">
        <v>2</v>
      </c>
      <c r="J4" s="93"/>
      <c r="K4" s="14"/>
    </row>
    <row r="5" spans="1:10" s="19" customFormat="1" ht="29.25" customHeight="1">
      <c r="A5" s="15" t="s">
        <v>3</v>
      </c>
      <c r="B5" s="71">
        <v>378</v>
      </c>
      <c r="C5" s="11" t="s">
        <v>120</v>
      </c>
      <c r="D5" s="55">
        <f>SUM(F5,H5,J5)</f>
        <v>10.017</v>
      </c>
      <c r="E5" s="77" t="s">
        <v>135</v>
      </c>
      <c r="F5" s="33">
        <v>10.017</v>
      </c>
      <c r="G5" s="10"/>
      <c r="H5" s="16"/>
      <c r="I5" s="17"/>
      <c r="J5" s="18"/>
    </row>
    <row r="6" spans="1:10" s="20" customFormat="1" ht="150">
      <c r="A6" s="15">
        <v>2</v>
      </c>
      <c r="B6" s="71">
        <v>382</v>
      </c>
      <c r="C6" s="11" t="s">
        <v>126</v>
      </c>
      <c r="D6" s="55">
        <f aca="true" t="shared" si="0" ref="D6:D18">SUM(F6,H6,J6)</f>
        <v>5.982</v>
      </c>
      <c r="E6" s="36" t="s">
        <v>136</v>
      </c>
      <c r="F6" s="33">
        <v>5.982</v>
      </c>
      <c r="G6" s="10"/>
      <c r="H6" s="16"/>
      <c r="I6" s="10"/>
      <c r="J6" s="18"/>
    </row>
    <row r="7" spans="1:10" s="20" customFormat="1" ht="67.5" customHeight="1">
      <c r="A7" s="15" t="s">
        <v>4</v>
      </c>
      <c r="B7" s="71">
        <v>385</v>
      </c>
      <c r="C7" s="11" t="s">
        <v>127</v>
      </c>
      <c r="D7" s="55">
        <f t="shared" si="0"/>
        <v>26.706</v>
      </c>
      <c r="E7" s="36" t="s">
        <v>137</v>
      </c>
      <c r="F7" s="33">
        <v>26.706</v>
      </c>
      <c r="G7" s="10"/>
      <c r="H7" s="16"/>
      <c r="I7" s="10"/>
      <c r="J7" s="18"/>
    </row>
    <row r="8" spans="1:10" s="20" customFormat="1" ht="29.25" customHeight="1">
      <c r="A8" s="15" t="s">
        <v>5</v>
      </c>
      <c r="B8" s="71">
        <v>396</v>
      </c>
      <c r="C8" s="11" t="s">
        <v>128</v>
      </c>
      <c r="D8" s="55">
        <f t="shared" si="0"/>
        <v>8.703</v>
      </c>
      <c r="E8" s="36"/>
      <c r="F8" s="21"/>
      <c r="G8" s="10"/>
      <c r="H8" s="35"/>
      <c r="I8" s="36" t="s">
        <v>81</v>
      </c>
      <c r="J8" s="66">
        <v>8.703</v>
      </c>
    </row>
    <row r="9" spans="1:10" s="20" customFormat="1" ht="44.25" customHeight="1">
      <c r="A9" s="15" t="s">
        <v>6</v>
      </c>
      <c r="B9" s="71">
        <v>401</v>
      </c>
      <c r="C9" s="11" t="s">
        <v>95</v>
      </c>
      <c r="D9" s="55">
        <f t="shared" si="0"/>
        <v>41.9421</v>
      </c>
      <c r="E9" s="36" t="s">
        <v>88</v>
      </c>
      <c r="F9" s="33">
        <v>41.9421</v>
      </c>
      <c r="G9" s="10"/>
      <c r="H9" s="35"/>
      <c r="I9" s="36"/>
      <c r="J9" s="37"/>
    </row>
    <row r="10" spans="1:10" s="20" customFormat="1" ht="29.25" customHeight="1">
      <c r="A10" s="15" t="s">
        <v>7</v>
      </c>
      <c r="B10" s="71">
        <v>403</v>
      </c>
      <c r="C10" s="11" t="s">
        <v>121</v>
      </c>
      <c r="D10" s="55">
        <f t="shared" si="0"/>
        <v>2.275</v>
      </c>
      <c r="E10" s="36" t="s">
        <v>138</v>
      </c>
      <c r="F10" s="33">
        <v>2.275</v>
      </c>
      <c r="G10" s="10"/>
      <c r="H10" s="35"/>
      <c r="I10" s="36"/>
      <c r="J10" s="37"/>
    </row>
    <row r="11" spans="1:10" s="20" customFormat="1" ht="29.25" customHeight="1">
      <c r="A11" s="15" t="s">
        <v>8</v>
      </c>
      <c r="B11" s="71">
        <v>405</v>
      </c>
      <c r="C11" s="11" t="s">
        <v>83</v>
      </c>
      <c r="D11" s="55">
        <f t="shared" si="0"/>
        <v>18.479</v>
      </c>
      <c r="E11" s="10" t="s">
        <v>64</v>
      </c>
      <c r="F11" s="33">
        <v>18.479</v>
      </c>
      <c r="G11" s="10"/>
      <c r="H11" s="35"/>
      <c r="I11" s="36"/>
      <c r="J11" s="37"/>
    </row>
    <row r="12" spans="1:10" s="20" customFormat="1" ht="29.25" customHeight="1">
      <c r="A12" s="15" t="s">
        <v>9</v>
      </c>
      <c r="B12" s="71">
        <v>406</v>
      </c>
      <c r="C12" s="11" t="s">
        <v>144</v>
      </c>
      <c r="D12" s="55">
        <f t="shared" si="0"/>
        <v>19.414</v>
      </c>
      <c r="E12" s="10" t="s">
        <v>92</v>
      </c>
      <c r="F12" s="33">
        <v>19.414</v>
      </c>
      <c r="G12" s="10"/>
      <c r="H12" s="35"/>
      <c r="I12" s="36"/>
      <c r="J12" s="37"/>
    </row>
    <row r="13" spans="1:10" s="20" customFormat="1" ht="29.25" customHeight="1">
      <c r="A13" s="15" t="s">
        <v>10</v>
      </c>
      <c r="B13" s="71">
        <v>407</v>
      </c>
      <c r="C13" s="11" t="s">
        <v>145</v>
      </c>
      <c r="D13" s="55">
        <f t="shared" si="0"/>
        <v>28.576</v>
      </c>
      <c r="E13" s="10" t="s">
        <v>94</v>
      </c>
      <c r="F13" s="33">
        <v>21.696</v>
      </c>
      <c r="G13" s="10" t="s">
        <v>93</v>
      </c>
      <c r="H13" s="33">
        <v>6.88</v>
      </c>
      <c r="I13" s="36"/>
      <c r="J13" s="37"/>
    </row>
    <row r="14" spans="1:10" s="20" customFormat="1" ht="29.25" customHeight="1">
      <c r="A14" s="104"/>
      <c r="B14" s="105"/>
      <c r="C14" s="105"/>
      <c r="D14" s="106"/>
      <c r="E14" s="91" t="s">
        <v>46</v>
      </c>
      <c r="F14" s="92"/>
      <c r="G14" s="91" t="s">
        <v>1</v>
      </c>
      <c r="H14" s="92"/>
      <c r="I14" s="91" t="s">
        <v>2</v>
      </c>
      <c r="J14" s="93"/>
    </row>
    <row r="15" spans="1:10" s="20" customFormat="1" ht="29.25" customHeight="1">
      <c r="A15" s="15" t="s">
        <v>11</v>
      </c>
      <c r="B15" s="71">
        <v>408</v>
      </c>
      <c r="C15" s="11" t="s">
        <v>129</v>
      </c>
      <c r="D15" s="55">
        <f t="shared" si="0"/>
        <v>20.693</v>
      </c>
      <c r="E15" s="10"/>
      <c r="F15" s="34"/>
      <c r="G15" s="10" t="s">
        <v>65</v>
      </c>
      <c r="H15" s="33">
        <v>20.693</v>
      </c>
      <c r="I15" s="36"/>
      <c r="J15" s="37"/>
    </row>
    <row r="16" spans="1:10" s="20" customFormat="1" ht="29.25" customHeight="1">
      <c r="A16" s="15" t="s">
        <v>12</v>
      </c>
      <c r="B16" s="71">
        <v>409</v>
      </c>
      <c r="C16" s="11" t="s">
        <v>56</v>
      </c>
      <c r="D16" s="55">
        <f t="shared" si="0"/>
        <v>42.813</v>
      </c>
      <c r="E16" s="10"/>
      <c r="F16" s="34"/>
      <c r="G16" s="10" t="s">
        <v>66</v>
      </c>
      <c r="H16" s="33">
        <v>20.534</v>
      </c>
      <c r="I16" s="36" t="s">
        <v>67</v>
      </c>
      <c r="J16" s="66">
        <v>22.279</v>
      </c>
    </row>
    <row r="17" spans="1:10" s="20" customFormat="1" ht="45">
      <c r="A17" s="15" t="s">
        <v>13</v>
      </c>
      <c r="B17" s="71">
        <v>410</v>
      </c>
      <c r="C17" s="11" t="s">
        <v>134</v>
      </c>
      <c r="D17" s="55">
        <f t="shared" si="0"/>
        <v>6.778</v>
      </c>
      <c r="E17" s="10"/>
      <c r="F17" s="34"/>
      <c r="G17" s="10" t="s">
        <v>68</v>
      </c>
      <c r="H17" s="33">
        <v>6.778</v>
      </c>
      <c r="I17" s="36"/>
      <c r="J17" s="38"/>
    </row>
    <row r="18" spans="1:10" s="20" customFormat="1" ht="29.25" customHeight="1">
      <c r="A18" s="15" t="s">
        <v>14</v>
      </c>
      <c r="B18" s="71">
        <v>411</v>
      </c>
      <c r="C18" s="11" t="s">
        <v>113</v>
      </c>
      <c r="D18" s="55">
        <f t="shared" si="0"/>
        <v>22.298</v>
      </c>
      <c r="E18" s="10" t="s">
        <v>124</v>
      </c>
      <c r="F18" s="34">
        <v>22.298</v>
      </c>
      <c r="G18" s="10"/>
      <c r="H18" s="33"/>
      <c r="I18" s="36"/>
      <c r="J18" s="38"/>
    </row>
    <row r="19" spans="1:10" s="20" customFormat="1" ht="45">
      <c r="A19" s="15" t="s">
        <v>15</v>
      </c>
      <c r="B19" s="71">
        <v>414</v>
      </c>
      <c r="C19" s="53" t="s">
        <v>122</v>
      </c>
      <c r="D19" s="55">
        <f aca="true" t="shared" si="1" ref="D19:D35">SUM(F19,H19,J19)</f>
        <v>42.171</v>
      </c>
      <c r="E19" s="36"/>
      <c r="F19" s="33"/>
      <c r="G19" s="36" t="s">
        <v>150</v>
      </c>
      <c r="H19" s="33">
        <v>42.171</v>
      </c>
      <c r="I19" s="36"/>
      <c r="J19" s="37"/>
    </row>
    <row r="20" spans="1:10" s="20" customFormat="1" ht="27" customHeight="1">
      <c r="A20" s="15" t="s">
        <v>16</v>
      </c>
      <c r="B20" s="71">
        <v>415</v>
      </c>
      <c r="C20" s="22" t="s">
        <v>96</v>
      </c>
      <c r="D20" s="55">
        <f t="shared" si="1"/>
        <v>13.063</v>
      </c>
      <c r="E20" s="39"/>
      <c r="F20" s="40"/>
      <c r="G20" s="39" t="s">
        <v>151</v>
      </c>
      <c r="H20" s="41">
        <v>13.063</v>
      </c>
      <c r="I20" s="39"/>
      <c r="J20" s="42"/>
    </row>
    <row r="21" spans="1:10" s="20" customFormat="1" ht="41.25" customHeight="1">
      <c r="A21" s="15" t="s">
        <v>17</v>
      </c>
      <c r="B21" s="71">
        <v>416</v>
      </c>
      <c r="C21" s="11" t="s">
        <v>130</v>
      </c>
      <c r="D21" s="55">
        <f t="shared" si="1"/>
        <v>61.325</v>
      </c>
      <c r="E21" s="36"/>
      <c r="F21" s="35"/>
      <c r="G21" s="36" t="s">
        <v>87</v>
      </c>
      <c r="H21" s="33">
        <v>61.325</v>
      </c>
      <c r="I21" s="36"/>
      <c r="J21" s="37"/>
    </row>
    <row r="22" spans="1:10" s="20" customFormat="1" ht="29.25" customHeight="1">
      <c r="A22" s="15" t="s">
        <v>18</v>
      </c>
      <c r="B22" s="71">
        <v>417</v>
      </c>
      <c r="C22" s="11" t="s">
        <v>97</v>
      </c>
      <c r="D22" s="55">
        <f t="shared" si="1"/>
        <v>33.984</v>
      </c>
      <c r="E22" s="36"/>
      <c r="F22" s="35"/>
      <c r="G22" s="36" t="s">
        <v>69</v>
      </c>
      <c r="H22" s="33">
        <v>33.984</v>
      </c>
      <c r="I22" s="36"/>
      <c r="J22" s="37"/>
    </row>
    <row r="23" spans="1:10" s="20" customFormat="1" ht="29.25" customHeight="1">
      <c r="A23" s="15" t="s">
        <v>19</v>
      </c>
      <c r="B23" s="71">
        <v>418</v>
      </c>
      <c r="C23" s="11" t="s">
        <v>98</v>
      </c>
      <c r="D23" s="55">
        <f t="shared" si="1"/>
        <v>1.858</v>
      </c>
      <c r="E23" s="36"/>
      <c r="F23" s="35"/>
      <c r="G23" s="36" t="s">
        <v>117</v>
      </c>
      <c r="H23" s="33">
        <v>1.858</v>
      </c>
      <c r="I23" s="36"/>
      <c r="J23" s="37"/>
    </row>
    <row r="24" spans="1:10" s="20" customFormat="1" ht="30" customHeight="1">
      <c r="A24" s="15" t="s">
        <v>20</v>
      </c>
      <c r="B24" s="71">
        <v>419</v>
      </c>
      <c r="C24" s="11" t="s">
        <v>99</v>
      </c>
      <c r="D24" s="55">
        <f t="shared" si="1"/>
        <v>16.144</v>
      </c>
      <c r="E24" s="36"/>
      <c r="F24" s="35"/>
      <c r="G24" s="36" t="s">
        <v>53</v>
      </c>
      <c r="H24" s="33">
        <v>16.144</v>
      </c>
      <c r="I24" s="36"/>
      <c r="J24" s="37"/>
    </row>
    <row r="25" spans="1:10" s="20" customFormat="1" ht="29.25" customHeight="1">
      <c r="A25" s="15" t="s">
        <v>21</v>
      </c>
      <c r="B25" s="71">
        <v>420</v>
      </c>
      <c r="C25" s="11" t="s">
        <v>100</v>
      </c>
      <c r="D25" s="55">
        <f t="shared" si="1"/>
        <v>14.79</v>
      </c>
      <c r="E25" s="36"/>
      <c r="F25" s="35"/>
      <c r="G25" s="36" t="s">
        <v>70</v>
      </c>
      <c r="H25" s="33">
        <v>14.79</v>
      </c>
      <c r="I25" s="36"/>
      <c r="J25" s="37"/>
    </row>
    <row r="26" spans="1:10" s="20" customFormat="1" ht="21.75" customHeight="1">
      <c r="A26" s="15" t="s">
        <v>22</v>
      </c>
      <c r="B26" s="71">
        <v>421</v>
      </c>
      <c r="C26" s="11" t="s">
        <v>101</v>
      </c>
      <c r="D26" s="55">
        <f t="shared" si="1"/>
        <v>14.457</v>
      </c>
      <c r="E26" s="36"/>
      <c r="F26" s="35"/>
      <c r="G26" s="36" t="s">
        <v>71</v>
      </c>
      <c r="H26" s="33">
        <v>14.457</v>
      </c>
      <c r="I26" s="36"/>
      <c r="J26" s="37"/>
    </row>
    <row r="27" spans="1:10" s="20" customFormat="1" ht="29.25" customHeight="1">
      <c r="A27" s="15" t="s">
        <v>23</v>
      </c>
      <c r="B27" s="71">
        <v>422</v>
      </c>
      <c r="C27" s="11" t="s">
        <v>102</v>
      </c>
      <c r="D27" s="55">
        <f t="shared" si="1"/>
        <v>9.319</v>
      </c>
      <c r="E27" s="36"/>
      <c r="F27" s="35"/>
      <c r="G27" s="36" t="s">
        <v>72</v>
      </c>
      <c r="H27" s="33">
        <v>9.319</v>
      </c>
      <c r="I27" s="36"/>
      <c r="J27" s="37"/>
    </row>
    <row r="28" spans="1:10" s="20" customFormat="1" ht="28.5" customHeight="1">
      <c r="A28" s="15" t="s">
        <v>24</v>
      </c>
      <c r="B28" s="71">
        <v>423</v>
      </c>
      <c r="C28" s="11" t="s">
        <v>131</v>
      </c>
      <c r="D28" s="55">
        <f t="shared" si="1"/>
        <v>34.284</v>
      </c>
      <c r="E28" s="36"/>
      <c r="F28" s="35"/>
      <c r="G28" s="36" t="s">
        <v>116</v>
      </c>
      <c r="H28" s="33">
        <v>34.284</v>
      </c>
      <c r="I28" s="36"/>
      <c r="J28" s="37"/>
    </row>
    <row r="29" spans="1:10" s="20" customFormat="1" ht="28.5" customHeight="1">
      <c r="A29" s="15"/>
      <c r="B29" s="71" t="s">
        <v>49</v>
      </c>
      <c r="C29" s="11" t="s">
        <v>52</v>
      </c>
      <c r="D29" s="55">
        <f t="shared" si="1"/>
        <v>0.296</v>
      </c>
      <c r="E29" s="36"/>
      <c r="F29" s="35"/>
      <c r="G29" s="36" t="s">
        <v>54</v>
      </c>
      <c r="H29" s="33">
        <v>0.296</v>
      </c>
      <c r="I29" s="36"/>
      <c r="J29" s="37"/>
    </row>
    <row r="30" spans="1:10" s="20" customFormat="1" ht="29.25" customHeight="1">
      <c r="A30" s="15" t="s">
        <v>25</v>
      </c>
      <c r="B30" s="71">
        <v>424</v>
      </c>
      <c r="C30" s="50" t="s">
        <v>103</v>
      </c>
      <c r="D30" s="55">
        <f t="shared" si="1"/>
        <v>5.292</v>
      </c>
      <c r="E30" s="36"/>
      <c r="F30" s="35"/>
      <c r="G30" s="36" t="s">
        <v>73</v>
      </c>
      <c r="H30" s="33">
        <v>5.292</v>
      </c>
      <c r="I30" s="36"/>
      <c r="J30" s="37"/>
    </row>
    <row r="31" spans="1:10" s="20" customFormat="1" ht="29.25" customHeight="1">
      <c r="A31" s="104"/>
      <c r="B31" s="105"/>
      <c r="C31" s="105"/>
      <c r="D31" s="106"/>
      <c r="E31" s="94" t="s">
        <v>46</v>
      </c>
      <c r="F31" s="95"/>
      <c r="G31" s="94" t="s">
        <v>1</v>
      </c>
      <c r="H31" s="95"/>
      <c r="I31" s="91" t="s">
        <v>2</v>
      </c>
      <c r="J31" s="93"/>
    </row>
    <row r="32" spans="1:10" s="20" customFormat="1" ht="29.25" customHeight="1">
      <c r="A32" s="15"/>
      <c r="B32" s="71" t="s">
        <v>50</v>
      </c>
      <c r="C32" s="11" t="s">
        <v>51</v>
      </c>
      <c r="D32" s="55">
        <f t="shared" si="1"/>
        <v>0.534</v>
      </c>
      <c r="E32" s="36"/>
      <c r="F32" s="35"/>
      <c r="G32" s="36" t="s">
        <v>148</v>
      </c>
      <c r="H32" s="33">
        <v>0.534</v>
      </c>
      <c r="I32" s="36"/>
      <c r="J32" s="37"/>
    </row>
    <row r="33" spans="1:10" s="20" customFormat="1" ht="29.25" customHeight="1">
      <c r="A33" s="15" t="s">
        <v>26</v>
      </c>
      <c r="B33" s="71">
        <v>425</v>
      </c>
      <c r="C33" s="11" t="s">
        <v>57</v>
      </c>
      <c r="D33" s="55">
        <f t="shared" si="1"/>
        <v>10.612</v>
      </c>
      <c r="E33" s="36"/>
      <c r="F33" s="35"/>
      <c r="G33" s="36" t="s">
        <v>82</v>
      </c>
      <c r="H33" s="33">
        <v>10.612</v>
      </c>
      <c r="I33" s="36"/>
      <c r="J33" s="37"/>
    </row>
    <row r="34" spans="1:14" s="20" customFormat="1" ht="29.25" customHeight="1">
      <c r="A34" s="15" t="s">
        <v>27</v>
      </c>
      <c r="B34" s="71">
        <v>426</v>
      </c>
      <c r="C34" s="11" t="s">
        <v>104</v>
      </c>
      <c r="D34" s="55">
        <f t="shared" si="1"/>
        <v>33.671</v>
      </c>
      <c r="E34" s="36"/>
      <c r="F34" s="35"/>
      <c r="G34" s="67"/>
      <c r="H34" s="34"/>
      <c r="I34" s="36" t="s">
        <v>86</v>
      </c>
      <c r="J34" s="66">
        <v>33.671</v>
      </c>
      <c r="N34" s="20" t="s">
        <v>143</v>
      </c>
    </row>
    <row r="35" spans="1:10" s="20" customFormat="1" ht="29.25" customHeight="1">
      <c r="A35" s="23" t="s">
        <v>28</v>
      </c>
      <c r="B35" s="72">
        <v>427</v>
      </c>
      <c r="C35" s="22" t="s">
        <v>105</v>
      </c>
      <c r="D35" s="55">
        <f t="shared" si="1"/>
        <v>6.779</v>
      </c>
      <c r="E35" s="39"/>
      <c r="F35" s="40"/>
      <c r="G35" s="36" t="s">
        <v>74</v>
      </c>
      <c r="H35" s="33">
        <v>6.779</v>
      </c>
      <c r="I35" s="39"/>
      <c r="J35" s="42"/>
    </row>
    <row r="36" spans="1:10" s="20" customFormat="1" ht="29.25" customHeight="1">
      <c r="A36" s="23" t="s">
        <v>29</v>
      </c>
      <c r="B36" s="72">
        <v>429</v>
      </c>
      <c r="C36" s="22" t="s">
        <v>114</v>
      </c>
      <c r="D36" s="56">
        <f aca="true" t="shared" si="2" ref="D36:D53">SUM(F36,H36,J36)</f>
        <v>19.563</v>
      </c>
      <c r="E36" s="39" t="s">
        <v>152</v>
      </c>
      <c r="F36" s="41">
        <v>19.563</v>
      </c>
      <c r="G36" s="39"/>
      <c r="H36" s="40"/>
      <c r="I36" s="39"/>
      <c r="J36" s="44"/>
    </row>
    <row r="37" spans="1:10" s="20" customFormat="1" ht="29.25" customHeight="1">
      <c r="A37" s="70"/>
      <c r="B37" s="82" t="s">
        <v>139</v>
      </c>
      <c r="C37" s="83" t="s">
        <v>140</v>
      </c>
      <c r="D37" s="56">
        <f>SUM(F37+H37+J37)</f>
        <v>0.201</v>
      </c>
      <c r="E37" s="39" t="s">
        <v>141</v>
      </c>
      <c r="F37" s="41">
        <v>0.201</v>
      </c>
      <c r="G37" s="39"/>
      <c r="H37" s="40"/>
      <c r="I37" s="39"/>
      <c r="J37" s="44"/>
    </row>
    <row r="38" spans="1:10" s="20" customFormat="1" ht="45">
      <c r="A38" s="23" t="s">
        <v>30</v>
      </c>
      <c r="B38" s="82">
        <v>435</v>
      </c>
      <c r="C38" s="83" t="s">
        <v>146</v>
      </c>
      <c r="D38" s="56">
        <f t="shared" si="2"/>
        <v>21.122</v>
      </c>
      <c r="E38" s="39" t="s">
        <v>142</v>
      </c>
      <c r="F38" s="41">
        <v>21.122</v>
      </c>
      <c r="G38" s="39"/>
      <c r="H38" s="40"/>
      <c r="I38" s="39"/>
      <c r="J38" s="44"/>
    </row>
    <row r="39" spans="1:10" s="20" customFormat="1" ht="24" customHeight="1">
      <c r="A39" s="23" t="s">
        <v>31</v>
      </c>
      <c r="B39" s="72">
        <v>451</v>
      </c>
      <c r="C39" s="22" t="s">
        <v>58</v>
      </c>
      <c r="D39" s="56">
        <f t="shared" si="2"/>
        <v>11.915</v>
      </c>
      <c r="E39" s="39"/>
      <c r="F39" s="43"/>
      <c r="G39" s="39"/>
      <c r="H39" s="40"/>
      <c r="I39" s="39" t="s">
        <v>75</v>
      </c>
      <c r="J39" s="68">
        <v>11.915</v>
      </c>
    </row>
    <row r="40" spans="1:76" s="32" customFormat="1" ht="25.5" customHeight="1">
      <c r="A40" s="23" t="s">
        <v>32</v>
      </c>
      <c r="B40" s="71">
        <v>454</v>
      </c>
      <c r="C40" s="11" t="s">
        <v>59</v>
      </c>
      <c r="D40" s="56">
        <f t="shared" si="2"/>
        <v>42.422</v>
      </c>
      <c r="E40" s="36"/>
      <c r="F40" s="34"/>
      <c r="G40" s="36"/>
      <c r="H40" s="35"/>
      <c r="I40" s="36" t="s">
        <v>149</v>
      </c>
      <c r="J40" s="66">
        <v>42.422</v>
      </c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8"/>
    </row>
    <row r="41" spans="1:10" s="20" customFormat="1" ht="30" customHeight="1">
      <c r="A41" s="23" t="s">
        <v>33</v>
      </c>
      <c r="B41" s="73">
        <v>457</v>
      </c>
      <c r="C41" s="24" t="s">
        <v>106</v>
      </c>
      <c r="D41" s="56">
        <f t="shared" si="2"/>
        <v>30.903</v>
      </c>
      <c r="E41" s="45" t="s">
        <v>89</v>
      </c>
      <c r="F41" s="46">
        <v>30.903</v>
      </c>
      <c r="G41" s="45"/>
      <c r="H41" s="47"/>
      <c r="I41" s="45"/>
      <c r="J41" s="48"/>
    </row>
    <row r="42" spans="1:10" s="20" customFormat="1" ht="28.5" customHeight="1">
      <c r="A42" s="23" t="s">
        <v>34</v>
      </c>
      <c r="B42" s="71">
        <v>458</v>
      </c>
      <c r="C42" s="11" t="s">
        <v>85</v>
      </c>
      <c r="D42" s="56">
        <f t="shared" si="2"/>
        <v>30.046</v>
      </c>
      <c r="E42" s="36" t="s">
        <v>76</v>
      </c>
      <c r="F42" s="33">
        <v>30.046</v>
      </c>
      <c r="G42" s="36"/>
      <c r="H42" s="35"/>
      <c r="I42" s="36"/>
      <c r="J42" s="49"/>
    </row>
    <row r="43" spans="1:10" s="64" customFormat="1" ht="24" customHeight="1">
      <c r="A43" s="23" t="s">
        <v>35</v>
      </c>
      <c r="B43" s="74">
        <v>459</v>
      </c>
      <c r="C43" s="63" t="s">
        <v>84</v>
      </c>
      <c r="D43" s="56">
        <f t="shared" si="2"/>
        <v>14.926</v>
      </c>
      <c r="E43" s="36" t="s">
        <v>90</v>
      </c>
      <c r="F43" s="33">
        <v>14.926</v>
      </c>
      <c r="G43" s="78"/>
      <c r="H43" s="35"/>
      <c r="I43" s="78"/>
      <c r="J43" s="49"/>
    </row>
    <row r="44" spans="1:10" s="64" customFormat="1" ht="29.25" customHeight="1">
      <c r="A44" s="23" t="s">
        <v>36</v>
      </c>
      <c r="B44" s="74">
        <v>460</v>
      </c>
      <c r="C44" s="65" t="s">
        <v>107</v>
      </c>
      <c r="D44" s="56">
        <f t="shared" si="2"/>
        <v>10.29</v>
      </c>
      <c r="E44" s="36" t="s">
        <v>77</v>
      </c>
      <c r="F44" s="33">
        <v>10.29</v>
      </c>
      <c r="G44" s="78"/>
      <c r="H44" s="35"/>
      <c r="I44" s="78"/>
      <c r="J44" s="49"/>
    </row>
    <row r="45" spans="1:10" s="20" customFormat="1" ht="24" customHeight="1">
      <c r="A45" s="23" t="s">
        <v>37</v>
      </c>
      <c r="B45" s="71">
        <v>461</v>
      </c>
      <c r="C45" s="11" t="s">
        <v>60</v>
      </c>
      <c r="D45" s="56">
        <f t="shared" si="2"/>
        <v>14.881</v>
      </c>
      <c r="E45" s="36"/>
      <c r="F45" s="34"/>
      <c r="G45" s="36"/>
      <c r="H45" s="35"/>
      <c r="I45" s="36" t="s">
        <v>55</v>
      </c>
      <c r="J45" s="66">
        <v>14.881</v>
      </c>
    </row>
    <row r="46" spans="1:10" s="20" customFormat="1" ht="29.25" customHeight="1">
      <c r="A46" s="23" t="s">
        <v>38</v>
      </c>
      <c r="B46" s="71">
        <v>462</v>
      </c>
      <c r="C46" s="11" t="s">
        <v>147</v>
      </c>
      <c r="D46" s="56">
        <f t="shared" si="2"/>
        <v>17.201</v>
      </c>
      <c r="E46" s="36" t="s">
        <v>91</v>
      </c>
      <c r="F46" s="33">
        <v>17.201</v>
      </c>
      <c r="G46" s="36"/>
      <c r="H46" s="35"/>
      <c r="I46" s="36"/>
      <c r="J46" s="49"/>
    </row>
    <row r="47" spans="1:10" s="20" customFormat="1" ht="23.25" customHeight="1">
      <c r="A47" s="23" t="s">
        <v>39</v>
      </c>
      <c r="B47" s="71">
        <v>463</v>
      </c>
      <c r="C47" s="11" t="s">
        <v>61</v>
      </c>
      <c r="D47" s="56">
        <f t="shared" si="2"/>
        <v>38.581</v>
      </c>
      <c r="E47" s="36"/>
      <c r="F47" s="34"/>
      <c r="G47" s="36"/>
      <c r="H47" s="35"/>
      <c r="I47" s="36" t="s">
        <v>78</v>
      </c>
      <c r="J47" s="66">
        <v>38.581</v>
      </c>
    </row>
    <row r="48" spans="1:10" s="20" customFormat="1" ht="26.25" customHeight="1">
      <c r="A48" s="23" t="s">
        <v>40</v>
      </c>
      <c r="B48" s="71">
        <v>464</v>
      </c>
      <c r="C48" s="25" t="s">
        <v>108</v>
      </c>
      <c r="D48" s="56">
        <f t="shared" si="2"/>
        <v>4.285</v>
      </c>
      <c r="E48" s="36" t="s">
        <v>79</v>
      </c>
      <c r="F48" s="33">
        <v>4.285</v>
      </c>
      <c r="G48" s="78"/>
      <c r="H48" s="35"/>
      <c r="I48" s="78"/>
      <c r="J48" s="49"/>
    </row>
    <row r="49" spans="1:10" s="20" customFormat="1" ht="24" customHeight="1">
      <c r="A49" s="23" t="s">
        <v>41</v>
      </c>
      <c r="B49" s="71">
        <v>487</v>
      </c>
      <c r="C49" s="11" t="s">
        <v>109</v>
      </c>
      <c r="D49" s="56">
        <f t="shared" si="2"/>
        <v>37.653</v>
      </c>
      <c r="E49" s="36"/>
      <c r="F49" s="35"/>
      <c r="G49" s="36"/>
      <c r="H49" s="35"/>
      <c r="I49" s="36" t="s">
        <v>119</v>
      </c>
      <c r="J49" s="66">
        <v>37.653</v>
      </c>
    </row>
    <row r="50" spans="1:10" s="20" customFormat="1" ht="24" customHeight="1">
      <c r="A50" s="104"/>
      <c r="B50" s="105"/>
      <c r="C50" s="105"/>
      <c r="D50" s="106"/>
      <c r="E50" s="94" t="s">
        <v>46</v>
      </c>
      <c r="F50" s="95"/>
      <c r="G50" s="94" t="s">
        <v>1</v>
      </c>
      <c r="H50" s="95"/>
      <c r="I50" s="91" t="s">
        <v>2</v>
      </c>
      <c r="J50" s="93"/>
    </row>
    <row r="51" spans="1:10" s="20" customFormat="1" ht="29.25" customHeight="1">
      <c r="A51" s="23" t="s">
        <v>42</v>
      </c>
      <c r="B51" s="71">
        <v>489</v>
      </c>
      <c r="C51" s="11" t="s">
        <v>115</v>
      </c>
      <c r="D51" s="56">
        <f t="shared" si="2"/>
        <v>11.216</v>
      </c>
      <c r="E51" s="36" t="s">
        <v>123</v>
      </c>
      <c r="F51" s="35">
        <v>11.216</v>
      </c>
      <c r="G51" s="36"/>
      <c r="H51" s="35"/>
      <c r="I51" s="36"/>
      <c r="J51" s="66"/>
    </row>
    <row r="52" spans="1:10" s="20" customFormat="1" ht="32.25" customHeight="1">
      <c r="A52" s="23" t="s">
        <v>43</v>
      </c>
      <c r="B52" s="71">
        <v>494</v>
      </c>
      <c r="C52" s="11" t="s">
        <v>110</v>
      </c>
      <c r="D52" s="56">
        <f t="shared" si="2"/>
        <v>35.569</v>
      </c>
      <c r="E52" s="36"/>
      <c r="F52" s="35"/>
      <c r="G52" s="52"/>
      <c r="H52" s="35" t="s">
        <v>132</v>
      </c>
      <c r="I52" s="36" t="s">
        <v>80</v>
      </c>
      <c r="J52" s="66">
        <v>35.569</v>
      </c>
    </row>
    <row r="53" spans="1:10" s="20" customFormat="1" ht="45.75" customHeight="1">
      <c r="A53" s="23" t="s">
        <v>44</v>
      </c>
      <c r="B53" s="71">
        <v>901</v>
      </c>
      <c r="C53" s="11" t="s">
        <v>111</v>
      </c>
      <c r="D53" s="56">
        <f t="shared" si="2"/>
        <v>41.75</v>
      </c>
      <c r="E53" s="36"/>
      <c r="F53" s="35"/>
      <c r="G53" s="52"/>
      <c r="H53" s="35"/>
      <c r="I53" s="36" t="s">
        <v>118</v>
      </c>
      <c r="J53" s="66">
        <v>41.75</v>
      </c>
    </row>
    <row r="54" spans="1:10" s="51" customFormat="1" ht="30" customHeight="1">
      <c r="A54" s="96"/>
      <c r="B54" s="97"/>
      <c r="C54" s="75" t="s">
        <v>45</v>
      </c>
      <c r="D54" s="76">
        <f>SUM(D36:D53)+SUM(D19:D35)+SUM(D5:D18)</f>
        <v>935.7791</v>
      </c>
      <c r="E54" s="79"/>
      <c r="F54" s="80">
        <f>SUM(F36:F53)+SUM(F19:F35)+SUM(F5:F18)</f>
        <v>328.5621</v>
      </c>
      <c r="G54" s="79"/>
      <c r="H54" s="80">
        <f>SUM(H36:H53)+SUM(H19:H35)+SUM(H5:H18)</f>
        <v>319.79299999999995</v>
      </c>
      <c r="I54" s="79"/>
      <c r="J54" s="81">
        <f>SUM(J36:J53)+SUM(J19:J35)+SUM(J5:J18)</f>
        <v>287.424</v>
      </c>
    </row>
    <row r="55" spans="1:11" s="27" customFormat="1" ht="45" customHeight="1" thickBot="1">
      <c r="A55" s="98" t="s">
        <v>125</v>
      </c>
      <c r="B55" s="99"/>
      <c r="C55" s="99"/>
      <c r="D55" s="99"/>
      <c r="E55" s="99"/>
      <c r="F55" s="99"/>
      <c r="G55" s="99"/>
      <c r="H55" s="99"/>
      <c r="I55" s="99"/>
      <c r="J55" s="100"/>
      <c r="K55" s="26"/>
    </row>
    <row r="56" spans="1:10" s="31" customFormat="1" ht="18">
      <c r="A56" s="28"/>
      <c r="B56" s="29"/>
      <c r="C56" s="28"/>
      <c r="D56" s="61"/>
      <c r="E56" s="30"/>
      <c r="F56" s="30"/>
      <c r="G56" s="30"/>
      <c r="H56" s="30"/>
      <c r="I56" s="30"/>
      <c r="J56" s="30"/>
    </row>
    <row r="57" spans="1:10" s="31" customFormat="1" ht="18">
      <c r="A57" s="28"/>
      <c r="B57" s="29"/>
      <c r="C57" s="28"/>
      <c r="D57" s="61"/>
      <c r="E57" s="30"/>
      <c r="F57" s="30"/>
      <c r="G57" s="30"/>
      <c r="H57" s="30"/>
      <c r="I57" s="30"/>
      <c r="J57" s="30"/>
    </row>
    <row r="58" spans="1:10" s="2" customFormat="1" ht="15.75" customHeight="1">
      <c r="A58" s="9"/>
      <c r="B58" s="8"/>
      <c r="C58" s="9"/>
      <c r="D58" s="62"/>
      <c r="E58" s="6"/>
      <c r="F58" s="6"/>
      <c r="G58" s="6"/>
      <c r="H58" s="6"/>
      <c r="I58" s="6"/>
      <c r="J58" s="6"/>
    </row>
    <row r="59" spans="2:10" s="2" customFormat="1" ht="15.75" customHeight="1">
      <c r="B59" s="4"/>
      <c r="D59" s="62"/>
      <c r="E59" s="3"/>
      <c r="F59" s="3"/>
      <c r="G59" s="3"/>
      <c r="H59" s="3"/>
      <c r="I59" s="3"/>
      <c r="J59" s="3"/>
    </row>
    <row r="60" spans="2:10" s="2" customFormat="1" ht="15.75" customHeight="1" hidden="1">
      <c r="B60" s="4"/>
      <c r="D60" s="62"/>
      <c r="E60" s="3"/>
      <c r="F60" s="3"/>
      <c r="G60" s="3"/>
      <c r="H60" s="3"/>
      <c r="I60" s="3"/>
      <c r="J60" s="3"/>
    </row>
    <row r="61" spans="2:10" s="2" customFormat="1" ht="16.5" customHeight="1" hidden="1" thickBot="1">
      <c r="B61" s="4"/>
      <c r="D61" s="62"/>
      <c r="E61" s="3"/>
      <c r="F61" s="3"/>
      <c r="G61" s="3"/>
      <c r="H61" s="3"/>
      <c r="I61" s="3"/>
      <c r="J61" s="3"/>
    </row>
    <row r="62" spans="2:10" s="2" customFormat="1" ht="16.5" customHeight="1">
      <c r="B62" s="4"/>
      <c r="D62" s="62"/>
      <c r="E62" s="3"/>
      <c r="F62" s="3"/>
      <c r="G62" s="3"/>
      <c r="H62" s="3"/>
      <c r="I62" s="3"/>
      <c r="J62" s="3"/>
    </row>
    <row r="63" spans="2:10" s="2" customFormat="1" ht="15.75">
      <c r="B63" s="4"/>
      <c r="D63" s="62"/>
      <c r="E63" s="3"/>
      <c r="F63" s="3"/>
      <c r="G63" s="3"/>
      <c r="H63" s="3"/>
      <c r="I63" s="3"/>
      <c r="J63" s="3"/>
    </row>
    <row r="64" spans="2:10" s="2" customFormat="1" ht="15.75">
      <c r="B64" s="4"/>
      <c r="D64" s="62"/>
      <c r="E64" s="3"/>
      <c r="F64" s="3"/>
      <c r="G64" s="3"/>
      <c r="H64" s="3"/>
      <c r="I64" s="3"/>
      <c r="J64" s="3"/>
    </row>
    <row r="65" spans="2:10" s="2" customFormat="1" ht="15.75">
      <c r="B65" s="4"/>
      <c r="D65" s="62"/>
      <c r="E65" s="3"/>
      <c r="F65" s="3"/>
      <c r="G65" s="3"/>
      <c r="H65" s="3"/>
      <c r="I65" s="3"/>
      <c r="J65" s="3"/>
    </row>
    <row r="66" spans="2:10" s="2" customFormat="1" ht="15.75">
      <c r="B66" s="4"/>
      <c r="D66" s="62"/>
      <c r="E66" s="3"/>
      <c r="F66" s="3"/>
      <c r="G66" s="3"/>
      <c r="H66" s="3"/>
      <c r="I66" s="3"/>
      <c r="J66" s="3"/>
    </row>
    <row r="67" spans="2:10" s="2" customFormat="1" ht="15.75">
      <c r="B67" s="4"/>
      <c r="D67" s="62"/>
      <c r="E67" s="3"/>
      <c r="F67" s="3"/>
      <c r="G67" s="3"/>
      <c r="H67" s="3"/>
      <c r="I67" s="3"/>
      <c r="J67" s="3"/>
    </row>
    <row r="68" spans="2:10" s="2" customFormat="1" ht="15.75">
      <c r="B68" s="4"/>
      <c r="D68" s="62"/>
      <c r="E68" s="3"/>
      <c r="F68" s="3"/>
      <c r="G68" s="3"/>
      <c r="H68" s="3"/>
      <c r="I68" s="3"/>
      <c r="J68" s="3"/>
    </row>
    <row r="69" spans="2:10" s="2" customFormat="1" ht="15.75">
      <c r="B69" s="4"/>
      <c r="D69" s="62"/>
      <c r="E69" s="3"/>
      <c r="F69" s="3"/>
      <c r="G69" s="3"/>
      <c r="H69" s="3"/>
      <c r="I69" s="3"/>
      <c r="J69" s="3"/>
    </row>
    <row r="70" spans="2:10" s="2" customFormat="1" ht="15.75">
      <c r="B70" s="4"/>
      <c r="D70" s="62"/>
      <c r="E70" s="3"/>
      <c r="F70" s="3"/>
      <c r="G70" s="3"/>
      <c r="H70" s="3"/>
      <c r="I70" s="3"/>
      <c r="J70" s="3"/>
    </row>
    <row r="71" spans="2:10" s="2" customFormat="1" ht="15.75">
      <c r="B71" s="4"/>
      <c r="D71" s="62"/>
      <c r="E71" s="3"/>
      <c r="F71" s="3"/>
      <c r="G71" s="3"/>
      <c r="H71" s="3"/>
      <c r="I71" s="3"/>
      <c r="J71" s="3"/>
    </row>
    <row r="72" spans="2:10" s="2" customFormat="1" ht="15.75">
      <c r="B72" s="4"/>
      <c r="D72" s="62"/>
      <c r="E72" s="3"/>
      <c r="F72" s="3"/>
      <c r="G72" s="3"/>
      <c r="H72" s="3"/>
      <c r="I72" s="3"/>
      <c r="J72" s="3"/>
    </row>
    <row r="73" spans="2:10" s="2" customFormat="1" ht="15.75">
      <c r="B73" s="4"/>
      <c r="D73" s="62"/>
      <c r="E73" s="3"/>
      <c r="F73" s="3"/>
      <c r="G73" s="3"/>
      <c r="H73" s="3"/>
      <c r="I73" s="3"/>
      <c r="J73" s="3"/>
    </row>
    <row r="74" spans="2:10" s="2" customFormat="1" ht="15.75">
      <c r="B74" s="4"/>
      <c r="D74" s="62"/>
      <c r="E74" s="3"/>
      <c r="F74" s="3"/>
      <c r="G74" s="3"/>
      <c r="H74" s="3"/>
      <c r="I74" s="3"/>
      <c r="J74" s="3"/>
    </row>
    <row r="75" spans="2:10" s="2" customFormat="1" ht="15.75">
      <c r="B75" s="4"/>
      <c r="D75" s="62"/>
      <c r="E75" s="3"/>
      <c r="F75" s="3"/>
      <c r="G75" s="3"/>
      <c r="H75" s="3"/>
      <c r="I75" s="3"/>
      <c r="J75" s="3"/>
    </row>
    <row r="76" spans="2:10" s="2" customFormat="1" ht="15.75">
      <c r="B76" s="4"/>
      <c r="D76" s="62"/>
      <c r="E76" s="3"/>
      <c r="F76" s="3"/>
      <c r="G76" s="3"/>
      <c r="H76" s="3"/>
      <c r="I76" s="3"/>
      <c r="J76" s="3"/>
    </row>
    <row r="77" spans="2:10" s="2" customFormat="1" ht="15.75">
      <c r="B77" s="4"/>
      <c r="D77" s="62"/>
      <c r="E77" s="3"/>
      <c r="F77" s="3"/>
      <c r="G77" s="3"/>
      <c r="H77" s="3"/>
      <c r="I77" s="3"/>
      <c r="J77" s="3"/>
    </row>
    <row r="78" spans="2:10" s="2" customFormat="1" ht="15.75">
      <c r="B78" s="4"/>
      <c r="D78" s="62"/>
      <c r="E78" s="3"/>
      <c r="F78" s="3"/>
      <c r="G78" s="3"/>
      <c r="H78" s="3"/>
      <c r="I78" s="3"/>
      <c r="J78" s="3"/>
    </row>
    <row r="79" spans="2:10" s="2" customFormat="1" ht="15.75">
      <c r="B79" s="4"/>
      <c r="D79" s="62"/>
      <c r="E79" s="3"/>
      <c r="F79" s="3"/>
      <c r="G79" s="3"/>
      <c r="H79" s="3"/>
      <c r="I79" s="3"/>
      <c r="J79" s="3"/>
    </row>
    <row r="80" spans="2:10" s="2" customFormat="1" ht="15.75">
      <c r="B80" s="4"/>
      <c r="D80" s="62"/>
      <c r="E80" s="3"/>
      <c r="F80" s="3"/>
      <c r="G80" s="3"/>
      <c r="H80" s="3"/>
      <c r="I80" s="3"/>
      <c r="J80" s="3"/>
    </row>
    <row r="81" spans="2:10" s="2" customFormat="1" ht="15.75">
      <c r="B81" s="4"/>
      <c r="D81" s="62"/>
      <c r="E81" s="3"/>
      <c r="F81" s="3"/>
      <c r="G81" s="3"/>
      <c r="H81" s="3"/>
      <c r="I81" s="3"/>
      <c r="J81" s="3"/>
    </row>
    <row r="82" spans="2:10" s="2" customFormat="1" ht="15.75">
      <c r="B82" s="4"/>
      <c r="D82" s="62"/>
      <c r="E82" s="3"/>
      <c r="F82" s="3"/>
      <c r="G82" s="3"/>
      <c r="H82" s="3"/>
      <c r="I82" s="3"/>
      <c r="J82" s="3"/>
    </row>
    <row r="83" spans="2:10" s="2" customFormat="1" ht="15.75">
      <c r="B83" s="4"/>
      <c r="D83" s="62"/>
      <c r="E83" s="3"/>
      <c r="F83" s="3"/>
      <c r="G83" s="3"/>
      <c r="H83" s="3"/>
      <c r="I83" s="3"/>
      <c r="J83" s="3"/>
    </row>
    <row r="84" ht="15.75">
      <c r="B84" s="4"/>
    </row>
    <row r="85" ht="15.75">
      <c r="B85" s="4"/>
    </row>
    <row r="86" ht="15.75">
      <c r="B86" s="4"/>
    </row>
    <row r="87" ht="15.75">
      <c r="B87" s="4"/>
    </row>
    <row r="88" ht="15.75">
      <c r="B88" s="4"/>
    </row>
    <row r="89" ht="15.75">
      <c r="B89" s="4"/>
    </row>
    <row r="90" ht="15.75">
      <c r="B90" s="4"/>
    </row>
    <row r="91" ht="15.75">
      <c r="B91" s="4"/>
    </row>
    <row r="92" ht="15.75">
      <c r="B92" s="4"/>
    </row>
    <row r="93" ht="15.75">
      <c r="B93" s="4"/>
    </row>
    <row r="94" ht="15.75">
      <c r="B94" s="4"/>
    </row>
    <row r="95" ht="15.75">
      <c r="B95" s="4"/>
    </row>
    <row r="96" ht="15.75">
      <c r="B96" s="4"/>
    </row>
    <row r="97" ht="15.75">
      <c r="B97" s="4"/>
    </row>
    <row r="98" ht="15.75">
      <c r="B98" s="4"/>
    </row>
    <row r="99" ht="15.75">
      <c r="B99" s="4"/>
    </row>
    <row r="100" ht="15.75">
      <c r="B100" s="4"/>
    </row>
    <row r="101" ht="15.75">
      <c r="B101" s="4"/>
    </row>
    <row r="102" ht="15.75">
      <c r="B102" s="4"/>
    </row>
    <row r="103" ht="15.75">
      <c r="B103" s="4"/>
    </row>
    <row r="104" ht="15.75">
      <c r="B104" s="4"/>
    </row>
    <row r="105" ht="15.75">
      <c r="B105" s="4"/>
    </row>
    <row r="106" ht="15.75">
      <c r="B106" s="4"/>
    </row>
    <row r="107" ht="15.75">
      <c r="B107" s="4"/>
    </row>
    <row r="108" ht="15.75">
      <c r="B108" s="4"/>
    </row>
    <row r="109" ht="15.75">
      <c r="B109" s="4"/>
    </row>
    <row r="110" ht="15.75">
      <c r="B110" s="4"/>
    </row>
    <row r="111" ht="15.75">
      <c r="B111" s="4"/>
    </row>
    <row r="112" ht="15.75">
      <c r="B112" s="4"/>
    </row>
    <row r="113" ht="15.75">
      <c r="B113" s="4"/>
    </row>
    <row r="114" ht="15.75">
      <c r="B114" s="4"/>
    </row>
    <row r="115" ht="15.75">
      <c r="B115" s="4"/>
    </row>
    <row r="116" ht="15.75">
      <c r="B116" s="4"/>
    </row>
    <row r="117" ht="15.75">
      <c r="B117" s="4"/>
    </row>
    <row r="118" ht="15.75">
      <c r="B118" s="4"/>
    </row>
    <row r="119" ht="15.75">
      <c r="B119" s="4"/>
    </row>
    <row r="120" ht="15.75">
      <c r="B120" s="4"/>
    </row>
    <row r="121" ht="15.75">
      <c r="B121" s="4"/>
    </row>
    <row r="122" ht="15.75">
      <c r="B122" s="4"/>
    </row>
    <row r="123" ht="15.75">
      <c r="B123" s="4"/>
    </row>
    <row r="124" ht="15.75">
      <c r="B124" s="4"/>
    </row>
    <row r="125" ht="15.75">
      <c r="B125" s="4"/>
    </row>
    <row r="126" ht="15.75">
      <c r="B126" s="4"/>
    </row>
    <row r="127" ht="15.75">
      <c r="B127" s="4"/>
    </row>
    <row r="128" ht="15.75">
      <c r="B128" s="4"/>
    </row>
    <row r="129" ht="15.75">
      <c r="B129" s="4"/>
    </row>
    <row r="130" ht="15.75">
      <c r="B130" s="4"/>
    </row>
    <row r="131" ht="15.75">
      <c r="B131" s="4"/>
    </row>
    <row r="132" ht="15.75">
      <c r="B132" s="4"/>
    </row>
    <row r="133" ht="15.75">
      <c r="B133" s="4"/>
    </row>
    <row r="134" ht="15.75">
      <c r="B134" s="4"/>
    </row>
    <row r="135" ht="15.75">
      <c r="B135" s="4"/>
    </row>
    <row r="136" ht="15.75">
      <c r="B136" s="4"/>
    </row>
    <row r="137" ht="15.75">
      <c r="B137" s="4"/>
    </row>
    <row r="138" ht="15.75">
      <c r="B138" s="4"/>
    </row>
    <row r="139" ht="15.75">
      <c r="B139" s="4"/>
    </row>
    <row r="140" ht="15.75">
      <c r="B140" s="4"/>
    </row>
    <row r="141" ht="15.75">
      <c r="B141" s="4"/>
    </row>
    <row r="142" ht="15.75">
      <c r="B142" s="4"/>
    </row>
    <row r="143" ht="15.75">
      <c r="B143" s="4"/>
    </row>
    <row r="144" ht="15.75">
      <c r="B144" s="4"/>
    </row>
    <row r="145" ht="15.75">
      <c r="B145" s="4"/>
    </row>
    <row r="146" ht="15.75">
      <c r="B146" s="4"/>
    </row>
    <row r="147" ht="15.75">
      <c r="B147" s="4"/>
    </row>
    <row r="148" ht="15.75">
      <c r="B148" s="4"/>
    </row>
    <row r="149" ht="15.75">
      <c r="B149" s="4"/>
    </row>
    <row r="150" ht="15.75">
      <c r="B150" s="4"/>
    </row>
    <row r="151" ht="15.75">
      <c r="B151" s="4"/>
    </row>
    <row r="152" ht="15.75">
      <c r="B152" s="4"/>
    </row>
    <row r="153" ht="15.75">
      <c r="B153" s="4"/>
    </row>
    <row r="154" ht="15.75">
      <c r="B154" s="4"/>
    </row>
    <row r="155" ht="15.75">
      <c r="B155" s="4"/>
    </row>
    <row r="156" ht="15.75">
      <c r="B156" s="4"/>
    </row>
    <row r="157" ht="15.75">
      <c r="B157" s="4"/>
    </row>
    <row r="158" ht="15.75">
      <c r="B158" s="4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0" ht="12.75">
      <c r="B170" s="1"/>
    </row>
    <row r="171" ht="12.75">
      <c r="B171" s="1"/>
    </row>
    <row r="172" ht="12.75">
      <c r="B172" s="1"/>
    </row>
    <row r="173" ht="12.75">
      <c r="B173" s="1"/>
    </row>
    <row r="174" ht="12.75">
      <c r="B174" s="1"/>
    </row>
    <row r="175" ht="12.75">
      <c r="B175" s="1"/>
    </row>
    <row r="176" ht="12.75">
      <c r="B176" s="1"/>
    </row>
    <row r="177" ht="12.75">
      <c r="B177" s="1"/>
    </row>
    <row r="178" ht="12.75">
      <c r="B178" s="1"/>
    </row>
    <row r="179" ht="12.75">
      <c r="B179" s="1"/>
    </row>
    <row r="180" ht="12.75">
      <c r="B180" s="1"/>
    </row>
    <row r="181" ht="12.75">
      <c r="B181" s="1"/>
    </row>
    <row r="182" ht="12.75">
      <c r="B182" s="1"/>
    </row>
  </sheetData>
  <sheetProtection/>
  <mergeCells count="21">
    <mergeCell ref="A50:D50"/>
    <mergeCell ref="I14:J14"/>
    <mergeCell ref="A31:D31"/>
    <mergeCell ref="E31:F31"/>
    <mergeCell ref="G31:H31"/>
    <mergeCell ref="E50:F50"/>
    <mergeCell ref="G50:H50"/>
    <mergeCell ref="I50:J50"/>
    <mergeCell ref="A54:B54"/>
    <mergeCell ref="A55:J55"/>
    <mergeCell ref="A2:J2"/>
    <mergeCell ref="I4:J4"/>
    <mergeCell ref="A14:D14"/>
    <mergeCell ref="E14:F14"/>
    <mergeCell ref="G14:H14"/>
    <mergeCell ref="A3:A4"/>
    <mergeCell ref="C3:C4"/>
    <mergeCell ref="E3:J3"/>
    <mergeCell ref="E4:F4"/>
    <mergeCell ref="G4:H4"/>
    <mergeCell ref="I31:J31"/>
  </mergeCells>
  <printOptions gridLines="1" horizontalCentered="1"/>
  <pageMargins left="0.3937007874015748" right="0.3937007874015748" top="0.3937007874015748" bottom="0.4330708661417323" header="0.31496062992125984" footer="0.1968503937007874"/>
  <pageSetup fitToHeight="0" fitToWidth="1" horizontalDpi="600" verticalDpi="600" orientation="landscape" paperSize="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Mrugała</dc:creator>
  <cp:keywords/>
  <dc:description/>
  <cp:lastModifiedBy>Barbara Łabuz</cp:lastModifiedBy>
  <cp:lastPrinted>2023-02-15T10:14:15Z</cp:lastPrinted>
  <dcterms:created xsi:type="dcterms:W3CDTF">2000-09-19T08:26:47Z</dcterms:created>
  <dcterms:modified xsi:type="dcterms:W3CDTF">2023-04-14T07:05:18Z</dcterms:modified>
  <cp:category/>
  <cp:version/>
  <cp:contentType/>
  <cp:contentStatus/>
</cp:coreProperties>
</file>