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45"/>
  </bookViews>
  <sheets>
    <sheet name="Arkusz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97" i="1" l="1"/>
  <c r="J497" i="1"/>
  <c r="M497" i="1" s="1"/>
  <c r="L479" i="1"/>
  <c r="J479" i="1"/>
  <c r="M479" i="1" s="1"/>
  <c r="L478" i="1"/>
  <c r="J478" i="1"/>
  <c r="M478" i="1" s="1"/>
  <c r="L477" i="1"/>
  <c r="J477" i="1"/>
  <c r="M477" i="1" s="1"/>
  <c r="L476" i="1"/>
  <c r="J476" i="1"/>
  <c r="M476" i="1" s="1"/>
  <c r="L465" i="1"/>
  <c r="J465" i="1"/>
  <c r="M465" i="1" s="1"/>
  <c r="L454" i="1"/>
  <c r="J454" i="1"/>
  <c r="M454" i="1" s="1"/>
  <c r="L444" i="1"/>
  <c r="J444" i="1"/>
  <c r="M444" i="1" s="1"/>
  <c r="L435" i="1"/>
  <c r="J435" i="1"/>
  <c r="M435" i="1" s="1"/>
  <c r="L434" i="1"/>
  <c r="J434" i="1"/>
  <c r="M434" i="1" s="1"/>
  <c r="L426" i="1"/>
  <c r="J426" i="1"/>
  <c r="M426" i="1" s="1"/>
  <c r="L425" i="1"/>
  <c r="J425" i="1"/>
  <c r="M425" i="1" s="1"/>
  <c r="L416" i="1"/>
  <c r="J416" i="1"/>
  <c r="M416" i="1" s="1"/>
  <c r="L415" i="1"/>
  <c r="J415" i="1"/>
  <c r="M415" i="1" s="1"/>
  <c r="L406" i="1"/>
  <c r="J406" i="1"/>
  <c r="M406" i="1" s="1"/>
  <c r="L397" i="1"/>
  <c r="J397" i="1"/>
  <c r="M397" i="1" s="1"/>
  <c r="L389" i="1"/>
  <c r="J389" i="1"/>
  <c r="M389" i="1" s="1"/>
  <c r="L388" i="1"/>
  <c r="J388" i="1"/>
  <c r="M388" i="1" s="1"/>
  <c r="L379" i="1"/>
  <c r="J379" i="1"/>
  <c r="M379" i="1" s="1"/>
  <c r="L378" i="1"/>
  <c r="J378" i="1"/>
  <c r="M378" i="1" s="1"/>
  <c r="L355" i="1"/>
  <c r="J355" i="1"/>
  <c r="M355" i="1" s="1"/>
  <c r="L354" i="1"/>
  <c r="J354" i="1"/>
  <c r="M354" i="1" s="1"/>
  <c r="L353" i="1"/>
  <c r="J353" i="1"/>
  <c r="M353" i="1" s="1"/>
  <c r="L345" i="1"/>
  <c r="J345" i="1"/>
  <c r="M345" i="1" s="1"/>
  <c r="L344" i="1"/>
  <c r="J344" i="1"/>
  <c r="M344" i="1" s="1"/>
  <c r="L335" i="1"/>
  <c r="J335" i="1"/>
  <c r="M335" i="1" s="1"/>
  <c r="L334" i="1"/>
  <c r="J334" i="1"/>
  <c r="M334" i="1" s="1"/>
  <c r="L326" i="1"/>
  <c r="J326" i="1"/>
  <c r="M326" i="1" s="1"/>
  <c r="L325" i="1"/>
  <c r="J325" i="1"/>
  <c r="M325" i="1" s="1"/>
  <c r="L316" i="1"/>
  <c r="J316" i="1"/>
  <c r="M316" i="1" s="1"/>
  <c r="L315" i="1"/>
  <c r="J315" i="1"/>
  <c r="M315" i="1" s="1"/>
  <c r="L307" i="1"/>
  <c r="J307" i="1"/>
  <c r="M307" i="1" s="1"/>
  <c r="L306" i="1"/>
  <c r="J306" i="1"/>
  <c r="M306" i="1" s="1"/>
  <c r="L297" i="1"/>
  <c r="J297" i="1"/>
  <c r="M297" i="1" s="1"/>
  <c r="L296" i="1"/>
  <c r="J296" i="1"/>
  <c r="M296" i="1" s="1"/>
  <c r="L278" i="1"/>
  <c r="J278" i="1"/>
  <c r="M278" i="1" s="1"/>
  <c r="L277" i="1"/>
  <c r="J277" i="1"/>
  <c r="M277" i="1" s="1"/>
  <c r="L276" i="1"/>
  <c r="J276" i="1"/>
  <c r="M276" i="1" s="1"/>
  <c r="L267" i="1"/>
  <c r="J267" i="1"/>
  <c r="M267" i="1" s="1"/>
  <c r="L266" i="1"/>
  <c r="J266" i="1"/>
  <c r="M266" i="1" s="1"/>
  <c r="L265" i="1"/>
  <c r="J265" i="1"/>
  <c r="M265" i="1" s="1"/>
  <c r="L257" i="1"/>
  <c r="J257" i="1"/>
  <c r="M257" i="1" s="1"/>
  <c r="L247" i="1"/>
  <c r="J247" i="1"/>
  <c r="M247" i="1" s="1"/>
  <c r="L238" i="1"/>
  <c r="J238" i="1"/>
  <c r="M238" i="1" s="1"/>
  <c r="L237" i="1"/>
  <c r="J237" i="1"/>
  <c r="M237" i="1" s="1"/>
  <c r="L226" i="1"/>
  <c r="J226" i="1"/>
  <c r="M226" i="1" s="1"/>
  <c r="M227" i="1" s="1"/>
  <c r="L216" i="1"/>
  <c r="J216" i="1"/>
  <c r="M216" i="1" s="1"/>
  <c r="L196" i="1"/>
  <c r="J196" i="1"/>
  <c r="M196" i="1" s="1"/>
  <c r="L195" i="1"/>
  <c r="J195" i="1"/>
  <c r="M195" i="1" s="1"/>
  <c r="L194" i="1"/>
  <c r="J194" i="1"/>
  <c r="M194" i="1" s="1"/>
  <c r="L193" i="1"/>
  <c r="J193" i="1"/>
  <c r="M193" i="1" s="1"/>
  <c r="L172" i="1"/>
  <c r="J172" i="1"/>
  <c r="M172" i="1" s="1"/>
  <c r="L161" i="1"/>
  <c r="J161" i="1"/>
  <c r="M161" i="1" s="1"/>
  <c r="L151" i="1"/>
  <c r="J151" i="1"/>
  <c r="M151" i="1" s="1"/>
  <c r="L132" i="1"/>
  <c r="J132" i="1"/>
  <c r="M132" i="1" s="1"/>
  <c r="L131" i="1"/>
  <c r="J131" i="1"/>
  <c r="M131" i="1" s="1"/>
  <c r="L130" i="1"/>
  <c r="J130" i="1"/>
  <c r="M130" i="1" s="1"/>
  <c r="L109" i="1"/>
  <c r="J109" i="1"/>
  <c r="M109" i="1" s="1"/>
  <c r="L108" i="1"/>
  <c r="J108" i="1"/>
  <c r="M108" i="1" s="1"/>
  <c r="L107" i="1"/>
  <c r="J107" i="1"/>
  <c r="M107" i="1" s="1"/>
  <c r="L106" i="1"/>
  <c r="J106" i="1"/>
  <c r="M106" i="1" s="1"/>
  <c r="L96" i="1"/>
  <c r="J96" i="1"/>
  <c r="M96" i="1" s="1"/>
  <c r="L95" i="1"/>
  <c r="J95" i="1"/>
  <c r="M95" i="1" s="1"/>
  <c r="L85" i="1"/>
  <c r="J85" i="1"/>
  <c r="M85" i="1" s="1"/>
  <c r="L77" i="1"/>
  <c r="J77" i="1"/>
  <c r="M77" i="1" s="1"/>
  <c r="L66" i="1"/>
  <c r="J66" i="1"/>
  <c r="M66" i="1" s="1"/>
  <c r="L58" i="1"/>
  <c r="J58" i="1"/>
  <c r="M58" i="1" s="1"/>
  <c r="L47" i="1"/>
  <c r="M47" i="1"/>
  <c r="J47" i="1" l="1"/>
  <c r="L35" i="1"/>
  <c r="J35" i="1"/>
  <c r="M35" i="1" s="1"/>
  <c r="L25" i="1"/>
  <c r="J25" i="1"/>
  <c r="M25" i="1" s="1"/>
  <c r="M6" i="1"/>
  <c r="M7" i="1"/>
  <c r="M8" i="1"/>
  <c r="M9" i="1"/>
  <c r="L6" i="1"/>
  <c r="L7" i="1"/>
  <c r="L8" i="1"/>
  <c r="L9" i="1"/>
  <c r="L5" i="1"/>
  <c r="J6" i="1"/>
  <c r="J7" i="1"/>
  <c r="J8" i="1"/>
  <c r="J9" i="1"/>
  <c r="J5" i="1"/>
  <c r="M5" i="1" s="1"/>
  <c r="M498" i="1" l="1"/>
  <c r="J498" i="1"/>
  <c r="M480" i="1" l="1"/>
  <c r="J480" i="1"/>
  <c r="M466" i="1"/>
  <c r="J466" i="1"/>
  <c r="M455" i="1"/>
  <c r="J455" i="1"/>
  <c r="M445" i="1"/>
  <c r="J445" i="1"/>
  <c r="M436" i="1"/>
  <c r="J436" i="1" l="1"/>
  <c r="M427" i="1"/>
  <c r="M417" i="1"/>
  <c r="M407" i="1"/>
  <c r="J407" i="1"/>
  <c r="M398" i="1"/>
  <c r="J398" i="1"/>
  <c r="M390" i="1"/>
  <c r="M380" i="1"/>
  <c r="M356" i="1"/>
  <c r="M346" i="1"/>
  <c r="J346" i="1"/>
  <c r="M336" i="1"/>
  <c r="M327" i="1"/>
  <c r="M317" i="1"/>
  <c r="M308" i="1"/>
  <c r="J308" i="1"/>
  <c r="M298" i="1"/>
  <c r="M279" i="1"/>
  <c r="M268" i="1"/>
  <c r="M258" i="1"/>
  <c r="J258" i="1"/>
  <c r="M248" i="1"/>
  <c r="J248" i="1"/>
  <c r="M239" i="1"/>
  <c r="J227" i="1"/>
  <c r="M197" i="1"/>
  <c r="M173" i="1"/>
  <c r="J173" i="1"/>
  <c r="M162" i="1"/>
  <c r="J162" i="1"/>
  <c r="M152" i="1"/>
  <c r="J152" i="1"/>
  <c r="M133" i="1"/>
  <c r="M110" i="1"/>
  <c r="M97" i="1"/>
  <c r="M86" i="1"/>
  <c r="J86" i="1"/>
  <c r="M78" i="1"/>
  <c r="J78" i="1"/>
  <c r="J67" i="1"/>
  <c r="M59" i="1"/>
  <c r="J59" i="1"/>
  <c r="J48" i="1"/>
  <c r="J317" i="1" l="1"/>
  <c r="J390" i="1"/>
  <c r="J239" i="1"/>
  <c r="J336" i="1"/>
  <c r="J417" i="1"/>
  <c r="J427" i="1"/>
  <c r="J327" i="1"/>
  <c r="J380" i="1"/>
  <c r="J298" i="1"/>
  <c r="J356" i="1"/>
  <c r="J197" i="1"/>
  <c r="J268" i="1"/>
  <c r="J279" i="1"/>
  <c r="J133" i="1"/>
  <c r="J97" i="1"/>
  <c r="J110" i="1"/>
  <c r="M48" i="1"/>
  <c r="M26" i="1"/>
  <c r="J26" i="1" l="1"/>
  <c r="M36" i="1" l="1"/>
  <c r="J36" i="1"/>
  <c r="M10" i="1"/>
  <c r="J10" i="1"/>
</calcChain>
</file>

<file path=xl/sharedStrings.xml><?xml version="1.0" encoding="utf-8"?>
<sst xmlns="http://schemas.openxmlformats.org/spreadsheetml/2006/main" count="1580" uniqueCount="233">
  <si>
    <t>24 miesiące</t>
  </si>
  <si>
    <t>Lp.</t>
  </si>
  <si>
    <t>Opis przedmiotu zamówienia</t>
  </si>
  <si>
    <t>Nazwa handlowa, producent</t>
  </si>
  <si>
    <t>Postać</t>
  </si>
  <si>
    <t>Dawka</t>
  </si>
  <si>
    <t>Ilość opakowań</t>
  </si>
  <si>
    <t>Wielkość opakowania</t>
  </si>
  <si>
    <t>Cena  jedn. netto</t>
  </si>
  <si>
    <t>Wartość netto                           6 x 8</t>
  </si>
  <si>
    <t>VAT  w %</t>
  </si>
  <si>
    <t>Cena  jedn. brutto</t>
  </si>
  <si>
    <t>Wartość brutto  
(Wartość netto                           + podatek VAT)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</si>
  <si>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</si>
  <si>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</si>
  <si>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</si>
  <si>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</si>
  <si>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</si>
  <si>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</si>
  <si>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</si>
  <si>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</si>
  <si>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</si>
  <si>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</si>
  <si>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</si>
  <si>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>-12-</t>
  </si>
  <si>
    <t>RAZEM:</t>
  </si>
  <si>
    <t>X</t>
  </si>
  <si>
    <t>Zadanie nr 1</t>
  </si>
  <si>
    <t>inj.</t>
  </si>
  <si>
    <t>Zadanie nr 2</t>
  </si>
  <si>
    <t>Zadanie nr 3</t>
  </si>
  <si>
    <t>Zadanie nr 4</t>
  </si>
  <si>
    <t>CPV: 33 65 21 00-6 Środki przeciwnowotworowe</t>
  </si>
  <si>
    <t>tabl. powl.</t>
  </si>
  <si>
    <t>150 mg</t>
  </si>
  <si>
    <t>60 tabl.</t>
  </si>
  <si>
    <t>CPV: 33 62 22 00-8 Środki przeciw nadciśnieniu</t>
  </si>
  <si>
    <t>Program lekowy leczenia tętniczego nadciśnienia płucnego</t>
  </si>
  <si>
    <t>56 tabl.</t>
  </si>
  <si>
    <t>1 fiol.</t>
  </si>
  <si>
    <t>100 mg/5 ml</t>
  </si>
  <si>
    <t>Zadanie nr 8</t>
  </si>
  <si>
    <t>CPV: 33 65 15 20-9 Immunoglobuliny</t>
  </si>
  <si>
    <t>Zadanie nr 9</t>
  </si>
  <si>
    <t>Zadanie nr 11</t>
  </si>
  <si>
    <t>CPV: 33 66 21 00-9 Środki oftalmologiczne</t>
  </si>
  <si>
    <t>inj. doszklistkowa</t>
  </si>
  <si>
    <t>Zadanie nr 10</t>
  </si>
  <si>
    <t>Afliberceptum</t>
  </si>
  <si>
    <t>Zadanie nr 12</t>
  </si>
  <si>
    <t>200 mg</t>
  </si>
  <si>
    <t>Program lekowy leczenia raka nerki</t>
  </si>
  <si>
    <t>Zadanie nr 13</t>
  </si>
  <si>
    <t>Zadanie nr 14</t>
  </si>
  <si>
    <t>Doxorubicinum w postaci pegylowanych liposomów</t>
  </si>
  <si>
    <t>20 mg/10 ml</t>
  </si>
  <si>
    <t>Zadanie nr 15</t>
  </si>
  <si>
    <t>Zadanie nr 16</t>
  </si>
  <si>
    <t>0,5 mg</t>
  </si>
  <si>
    <t>Zadanie nr 17</t>
  </si>
  <si>
    <t>28 tabl.</t>
  </si>
  <si>
    <t>Riociguatum</t>
  </si>
  <si>
    <t>1 mg</t>
  </si>
  <si>
    <t>1,5 mg</t>
  </si>
  <si>
    <t>2 mg</t>
  </si>
  <si>
    <t>2,5 mg</t>
  </si>
  <si>
    <t>42 tabl.</t>
  </si>
  <si>
    <t>Uwaga! Wymogiem Zamawiającego jest złożenie oferty na produkty lecznicze znajdujące się w załączniku B do Obwieszczenia Ministra Zdrowia w sprawie wykazu refundowanych leków - leki dostępne w ramach programu lekowego</t>
  </si>
  <si>
    <t>Leki o działaniu przeciwwymiotnym stosowane wspomagająco w chemioterapii nowotworów</t>
  </si>
  <si>
    <t>Netupitant + palonosetronum</t>
  </si>
  <si>
    <t>kaps.</t>
  </si>
  <si>
    <t>300 mg + 0,5 mg</t>
  </si>
  <si>
    <t>1 kaps.</t>
  </si>
  <si>
    <t>Uwaga! Wymogiem Zamawiającego jest zaoferowanie produktu znajdującego się w załączniku C do obwieszczenia Ministra Zdrowia w sprawie wykazu refundowanych leków - leki stosowane w ramach chemioterapii</t>
  </si>
  <si>
    <t>Dexamethasonum w postaci implantu doszklistkowego z aplikatorem</t>
  </si>
  <si>
    <t>implant doszklistkowy</t>
  </si>
  <si>
    <t>700 mcg</t>
  </si>
  <si>
    <t>1 implant                              z aplikatorem</t>
  </si>
  <si>
    <t>Uwaga! Wymogiem Zamawiającego jest złożenie oferty na produkt leczniczy znajdujący się w załączniku B do Obwieszczenia Ministra Zdrowia w sprawie wykazu refundowanych leków - leki dostępne w ramach programu lekowego</t>
  </si>
  <si>
    <t>Program leczenia chorych na cukrzycowy obrzęk plamki (DME)</t>
  </si>
  <si>
    <t>CPV: 33 61 00 00-9 Produkty lecznicze dla przewodu pokarmowego i metabolizmu</t>
  </si>
  <si>
    <t>Program leczenia wysiękowej postaci zwyrodnienia plamki żółtej związanej z wiekiem (AMD)</t>
  </si>
  <si>
    <t>Brolucizumabum</t>
  </si>
  <si>
    <t>120 mg/ml</t>
  </si>
  <si>
    <t>1 amp.-strzyk. 0,165 ml</t>
  </si>
  <si>
    <t>Zadanie nr 5</t>
  </si>
  <si>
    <t>40 mg/ml</t>
  </si>
  <si>
    <t>1 fiol. 0,1 ml</t>
  </si>
  <si>
    <t>Zadanie nr 6</t>
  </si>
  <si>
    <t>Cinacalcetum</t>
  </si>
  <si>
    <t xml:space="preserve">tabl. powl. </t>
  </si>
  <si>
    <t>30 mg</t>
  </si>
  <si>
    <t>Zadanie nr 7</t>
  </si>
  <si>
    <t>Bosentanum</t>
  </si>
  <si>
    <t>125 mg</t>
  </si>
  <si>
    <t>Program leczenia neurogennej nadreaktywności wypieracza</t>
  </si>
  <si>
    <t>CPV: 33 64 10 00-5 Produkty lecznicze dla układu moczowo-płciowego</t>
  </si>
  <si>
    <t>Toxinum botulinicum typum A</t>
  </si>
  <si>
    <t>100 j.</t>
  </si>
  <si>
    <t xml:space="preserve">Profilaktyka immunizacji Rh u ciężarnych kobiet Rh-ujemnych </t>
  </si>
  <si>
    <t>Immunoglobulinum humanum anti-D</t>
  </si>
  <si>
    <t>50 j.</t>
  </si>
  <si>
    <t>150 j.</t>
  </si>
  <si>
    <t>1 amp.</t>
  </si>
  <si>
    <t>Treprostinilum</t>
  </si>
  <si>
    <t>1 mg/ml</t>
  </si>
  <si>
    <t>2,5 mg/ml</t>
  </si>
  <si>
    <t>5 mg/ml</t>
  </si>
  <si>
    <t>10 mg/ml</t>
  </si>
  <si>
    <t>Sunitinibum</t>
  </si>
  <si>
    <t>kaps. twarde</t>
  </si>
  <si>
    <t>12,5 mg</t>
  </si>
  <si>
    <t>25 mg</t>
  </si>
  <si>
    <t>50 mg</t>
  </si>
  <si>
    <t>28 kaps.</t>
  </si>
  <si>
    <t>Evolocumabum</t>
  </si>
  <si>
    <t>140 mg</t>
  </si>
  <si>
    <t>2 wstrzykiwacze</t>
  </si>
  <si>
    <t>Program leczenia inhibitorami PCSK-9 pacjentów z zaburzeniami lipidowymi</t>
  </si>
  <si>
    <t>Alirocumabum</t>
  </si>
  <si>
    <t>Program leczenia raka nerki</t>
  </si>
  <si>
    <t>Sorafenibum</t>
  </si>
  <si>
    <t>112 tabl.</t>
  </si>
  <si>
    <t>Program leczenia nowotworów jelita grubego</t>
  </si>
  <si>
    <t>Trifluridinum + Tipiracilum</t>
  </si>
  <si>
    <t>15 mg                                + 6,14 mg</t>
  </si>
  <si>
    <t>20 mg                                 + 8,19 mg</t>
  </si>
  <si>
    <t>20 tabl.</t>
  </si>
  <si>
    <t>Program leczenia opornego na kastrację raka gruczołu krokowego</t>
  </si>
  <si>
    <t>Enzalutamidum</t>
  </si>
  <si>
    <t>kaps. miękka</t>
  </si>
  <si>
    <t>40 mg</t>
  </si>
  <si>
    <t>112 kaps.</t>
  </si>
  <si>
    <t>Abirateronum</t>
  </si>
  <si>
    <t>500 mg</t>
  </si>
  <si>
    <t>Zadanie nr 18</t>
  </si>
  <si>
    <t>Zadanie nr 19</t>
  </si>
  <si>
    <t>Leki stosowane w chemioterapii nowotworów</t>
  </si>
  <si>
    <t>Bleomycini sulfas</t>
  </si>
  <si>
    <t>15000 IU/10 ml</t>
  </si>
  <si>
    <t>Uwaga! Wymogiem Zamawiającego jest złożenie oferty na produkt leczniczy znajdujący się w załączniku C do Obwieszczenia Ministra Zdrowia w sprawie wykazu refundowanych leków - leki dostępne w ramach chemioterapii</t>
  </si>
  <si>
    <t>Zadanie nr 20</t>
  </si>
  <si>
    <t>Zadanie nr 21</t>
  </si>
  <si>
    <t>Carboplatinum</t>
  </si>
  <si>
    <t>150 mg/15 ml</t>
  </si>
  <si>
    <t>450 mg/45 ml</t>
  </si>
  <si>
    <t>600 mg/60 ml</t>
  </si>
  <si>
    <t>Uwaga! Wymogiem Zamawiającego jest złożenie oferty na produkty lecznicze znajdujące się w załączniku C do Obwieszczenia Ministra Zdrowia w sprawie wykazu refundowanych leków - leki dostępne w ramach chemioterapii</t>
  </si>
  <si>
    <t>Zadanie nr 22</t>
  </si>
  <si>
    <t>Cisplatinum</t>
  </si>
  <si>
    <t>10 mg/10 ml</t>
  </si>
  <si>
    <t>50 mg/50 ml</t>
  </si>
  <si>
    <t>100 mg/100 ml</t>
  </si>
  <si>
    <t>Zadanie nr 23</t>
  </si>
  <si>
    <t>Docetaxelum</t>
  </si>
  <si>
    <t>20 mg/2 ml</t>
  </si>
  <si>
    <t>80 mg/8 ml</t>
  </si>
  <si>
    <t>Zadanie nr 24</t>
  </si>
  <si>
    <t>Doxorubicinum</t>
  </si>
  <si>
    <t>10 mg/5 ml</t>
  </si>
  <si>
    <t>50 mg/25 ml</t>
  </si>
  <si>
    <t>Zadanie nr 25</t>
  </si>
  <si>
    <t>Cyclophosphamidum</t>
  </si>
  <si>
    <t>1 g</t>
  </si>
  <si>
    <t>Zadanie nr 26</t>
  </si>
  <si>
    <t>Epirubicinum</t>
  </si>
  <si>
    <t>Zadanie nr 27</t>
  </si>
  <si>
    <t>Program leczenia raka jelita grubego</t>
  </si>
  <si>
    <t>Cetuximabum</t>
  </si>
  <si>
    <t>100 mg/20 ml</t>
  </si>
  <si>
    <t>500 mg/100 ml</t>
  </si>
  <si>
    <t>Uwaga! Wymogiem Zamawiającego jest złożenie oferty na produkty lecznicze znajdujące się w załączniku B do Obwieszczenia Ministra Zdrowia w sprawie wykazu refundowanych leków - leki dostępne w ramach programów lekowych</t>
  </si>
  <si>
    <t>Zadanie nr 28</t>
  </si>
  <si>
    <t>Etoposidum</t>
  </si>
  <si>
    <t>200 mg/10 ml</t>
  </si>
  <si>
    <t>Gemcitabinum</t>
  </si>
  <si>
    <t>200 mg/5 ml</t>
  </si>
  <si>
    <t>1 g/25 ml</t>
  </si>
  <si>
    <t>2 g/50 ml</t>
  </si>
  <si>
    <t>Ifosfamidum</t>
  </si>
  <si>
    <t>2 g</t>
  </si>
  <si>
    <t>Zadanie nr 30</t>
  </si>
  <si>
    <t>Irinotecanum</t>
  </si>
  <si>
    <t>40 mg/2 ml</t>
  </si>
  <si>
    <t>Zadanie nr 31</t>
  </si>
  <si>
    <t>Methotrexatum</t>
  </si>
  <si>
    <t>50 mg/5 ml</t>
  </si>
  <si>
    <t>Zadanie nr 32</t>
  </si>
  <si>
    <t>Doxorubicinum w postaci liposomalnej; proszek, dyspersja i rozpuszczalnik do koncentratu do sporządzania dyspersji do infuzji</t>
  </si>
  <si>
    <t>2 zestawy po 3 fiol.(proszek, liposomy, bufor)</t>
  </si>
  <si>
    <t>Zadanie nr 33</t>
  </si>
  <si>
    <t>Vinorelbinum</t>
  </si>
  <si>
    <t>10 mg/1 ml</t>
  </si>
  <si>
    <t>Zadanie nr 34</t>
  </si>
  <si>
    <t>Nivolumabum</t>
  </si>
  <si>
    <t>40 mg/4 ml</t>
  </si>
  <si>
    <t>100 mg/10 ml</t>
  </si>
  <si>
    <t>Oxaliplatinum</t>
  </si>
  <si>
    <t>50 mg/10 ml</t>
  </si>
  <si>
    <t>Paclitaxelum</t>
  </si>
  <si>
    <t>300 mg/50 ml</t>
  </si>
  <si>
    <t>przyrząd</t>
  </si>
  <si>
    <t>nd</t>
  </si>
  <si>
    <t>1 sztuka</t>
  </si>
  <si>
    <t>Przyrząd do podawania paklitakselu z filtrem Rejestracja: wyrób medyczny</t>
  </si>
  <si>
    <t>Zadanie nr 35</t>
  </si>
  <si>
    <t>Zadanie nr 36</t>
  </si>
  <si>
    <t>Topotecanum</t>
  </si>
  <si>
    <t>1 mg/1 ml</t>
  </si>
  <si>
    <t>Zadanie nr 37</t>
  </si>
  <si>
    <t>Temsirolimus</t>
  </si>
  <si>
    <t>1 fiol. 1,2 ml                                 + rozp. 2,2 ml</t>
  </si>
  <si>
    <t>Zadanie nr 38</t>
  </si>
  <si>
    <t>Vincristinum</t>
  </si>
  <si>
    <t>Zadanie nr 39</t>
  </si>
  <si>
    <t>Zadanie nr 40</t>
  </si>
  <si>
    <t>Acidum levofolinicum</t>
  </si>
  <si>
    <t>200 mg/4 ml</t>
  </si>
  <si>
    <t>450 mg/9 ml</t>
  </si>
  <si>
    <t>Fluorouracilum</t>
  </si>
  <si>
    <t>1 g/20 ml</t>
  </si>
  <si>
    <t>5 g/100 ml</t>
  </si>
  <si>
    <t>Uwaga! W związku z przygotowywaniem przez Zamawiającego wlewu w postaci dwuskładnikowej pompy w infuzorze wymogiem Zamawiającego jest zaoferowanie produktów pochodzących od jednego producenta w celu możliwości łączenia obu leków w jednym wlewie i uniknięcia niezgodności fizyko-chemicznych</t>
  </si>
  <si>
    <t>Zadanie nr 41</t>
  </si>
  <si>
    <t>Leki przeciwwymiotne stosowane wspomagająco w chemioterapii nowotworów</t>
  </si>
  <si>
    <t>Ondansetronum</t>
  </si>
  <si>
    <t>8 mg/4 ml</t>
  </si>
  <si>
    <t>5 amp.</t>
  </si>
  <si>
    <t>Uwaga! Wymogiem Zamawiającego jest złożenie oferty na produkt leczniczy znajdujący się w załączniku B do Obwieszczenia Ministra Zdrowia w sprawie wykazu refundowanych leków - leki dostępne w ramach programów lekowych</t>
  </si>
  <si>
    <t>1 fiol. a 10 ml*</t>
  </si>
  <si>
    <t>* Zamawiający dopuszcza możliwość zaoferowania leku również we fiolkach o poj. 20 ml - w takim przypadku należy zaoferować odpowiednio połowę wymaganej ilości tak, aby ilość substancji czynnej w mg pozostała ta sama</t>
  </si>
  <si>
    <t>Program leczenia wtórnej nadczynności przytarczyc u pacjentów dializowanych</t>
  </si>
  <si>
    <t>Zadanie nr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</si>
</sst>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10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7"/>
      <name val="Arial"/>
      <family val="2"/>
      <charset val="238"/>
    </font>
    <font>
      <sz val="8"/>
      <color theme="1"/>
      <name val="Czcionka tekstu podstawowego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5" fillId="0" borderId="0"/>
    <xf numFmtId="0" fontId="5" fillId="0" borderId="0"/>
    <xf numFmtId="0" fontId="5" fillId="0" borderId="0"/>
  </cellStyleXfs>
  <cellXfs count="57">
    <xf numFmtId="0" fontId="0" fillId="0" borderId="0" xfId="0"/>
    <xf numFmtId="0" fontId="2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left" vertical="center" wrapText="1"/>
    </xf>
    <xf numFmtId="0" fontId="2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left" vertical="center"/>
    </xf>
    <xf numFmtId="0" fontId="1" fillId="0" borderId="0" xfId="1"/>
    <xf numFmtId="0" fontId="5" fillId="0" borderId="0" xfId="2"/>
    <xf numFmtId="0" fontId="3" fillId="0" borderId="5" xfId="3" applyFont="1" applyFill="1" applyBorder="1" applyAlignment="1">
      <alignment horizontal="center" vertical="center"/>
    </xf>
    <xf numFmtId="0" fontId="2" fillId="0" borderId="5" xfId="2" applyFont="1" applyFill="1" applyBorder="1" applyAlignment="1">
      <alignment horizontal="center" vertical="center" wrapText="1"/>
    </xf>
    <xf numFmtId="9" fontId="2" fillId="0" borderId="5" xfId="2" applyNumberFormat="1" applyFont="1" applyFill="1" applyBorder="1" applyAlignment="1">
      <alignment horizontal="center" vertical="center" wrapText="1"/>
    </xf>
    <xf numFmtId="0" fontId="2" fillId="0" borderId="5" xfId="2" applyNumberFormat="1" applyFont="1" applyBorder="1" applyAlignment="1">
      <alignment horizontal="center" vertical="center" wrapText="1"/>
    </xf>
    <xf numFmtId="164" fontId="2" fillId="0" borderId="5" xfId="2" applyNumberFormat="1" applyFont="1" applyBorder="1" applyAlignment="1">
      <alignment horizontal="right" vertical="center"/>
    </xf>
    <xf numFmtId="164" fontId="2" fillId="0" borderId="5" xfId="2" applyNumberFormat="1" applyFont="1" applyBorder="1" applyAlignment="1">
      <alignment vertical="center"/>
    </xf>
    <xf numFmtId="164" fontId="2" fillId="0" borderId="5" xfId="2" applyNumberFormat="1" applyFont="1" applyFill="1" applyBorder="1" applyAlignment="1">
      <alignment vertical="center" wrapText="1"/>
    </xf>
    <xf numFmtId="44" fontId="2" fillId="0" borderId="5" xfId="2" applyNumberFormat="1" applyFont="1" applyBorder="1" applyAlignment="1">
      <alignment horizontal="center" vertical="center"/>
    </xf>
    <xf numFmtId="0" fontId="2" fillId="0" borderId="0" xfId="2" applyFont="1" applyFill="1" applyAlignment="1">
      <alignment vertical="center"/>
    </xf>
    <xf numFmtId="0" fontId="3" fillId="0" borderId="0" xfId="2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164" fontId="3" fillId="0" borderId="5" xfId="2" applyNumberFormat="1" applyFont="1" applyBorder="1" applyAlignment="1">
      <alignment vertical="center"/>
    </xf>
    <xf numFmtId="164" fontId="3" fillId="0" borderId="6" xfId="2" applyNumberFormat="1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center" vertical="center" wrapText="1"/>
    </xf>
    <xf numFmtId="164" fontId="2" fillId="0" borderId="0" xfId="2" applyNumberFormat="1" applyFont="1" applyFill="1" applyAlignment="1">
      <alignment vertical="center"/>
    </xf>
    <xf numFmtId="0" fontId="7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164" fontId="3" fillId="0" borderId="0" xfId="2" applyNumberFormat="1" applyFont="1" applyBorder="1" applyAlignment="1">
      <alignment vertical="center"/>
    </xf>
    <xf numFmtId="0" fontId="3" fillId="0" borderId="0" xfId="2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2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3" fillId="0" borderId="0" xfId="2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3" borderId="5" xfId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3" fillId="4" borderId="5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1" xfId="4" applyFont="1" applyFill="1" applyBorder="1" applyAlignment="1">
      <alignment horizontal="left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7" xfId="0" applyFont="1" applyBorder="1" applyAlignment="1">
      <alignment horizontal="left" vertical="center" wrapText="1"/>
    </xf>
  </cellXfs>
  <cellStyles count="5">
    <cellStyle name="Normalny" xfId="0" builtinId="0"/>
    <cellStyle name="Normalny 11 2" xfId="4"/>
    <cellStyle name="Normalny 14" xfId="3"/>
    <cellStyle name="Normalny 2" xfId="1"/>
    <cellStyle name="Normalny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0"/>
  <sheetViews>
    <sheetView tabSelected="1" view="pageLayout" topLeftCell="A286" zoomScaleNormal="100" workbookViewId="0">
      <selection activeCell="E490" sqref="E490"/>
    </sheetView>
  </sheetViews>
  <sheetFormatPr defaultRowHeight="15"/>
  <cols>
    <col min="1" max="1" width="3.7109375" customWidth="1"/>
    <col min="2" max="2" width="4.5703125" customWidth="1"/>
    <col min="3" max="3" width="16.28515625" customWidth="1"/>
    <col min="4" max="4" width="13" customWidth="1"/>
    <col min="5" max="5" width="10.5703125" customWidth="1"/>
    <col min="6" max="6" width="11.42578125" customWidth="1"/>
    <col min="8" max="8" width="12.5703125" customWidth="1"/>
    <col min="9" max="9" width="9.42578125" bestFit="1" customWidth="1"/>
    <col min="10" max="10" width="12.7109375" customWidth="1"/>
    <col min="11" max="11" width="5" customWidth="1"/>
    <col min="12" max="12" width="9.42578125" bestFit="1" customWidth="1"/>
    <col min="13" max="13" width="12.7109375" customWidth="1"/>
  </cols>
  <sheetData>
    <row r="1" spans="1:15" ht="31.5" customHeight="1">
      <c r="A1" s="1"/>
      <c r="B1" s="1"/>
      <c r="C1" s="2" t="s">
        <v>27</v>
      </c>
      <c r="D1" s="3"/>
      <c r="E1" s="3"/>
      <c r="F1" s="4" t="s">
        <v>0</v>
      </c>
      <c r="G1" s="5"/>
      <c r="H1" s="3"/>
      <c r="I1" s="6"/>
      <c r="J1" s="41" t="s">
        <v>36</v>
      </c>
      <c r="K1" s="41"/>
      <c r="L1" s="41"/>
      <c r="M1" s="41"/>
      <c r="N1" s="1"/>
      <c r="O1" s="1"/>
    </row>
    <row r="2" spans="1:15" ht="26.25" customHeight="1">
      <c r="A2" s="7"/>
      <c r="B2" s="42" t="s">
        <v>37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  <c r="N2" s="7"/>
      <c r="O2" s="7"/>
    </row>
    <row r="3" spans="1:15" ht="33.75">
      <c r="A3" s="7"/>
      <c r="B3" s="35" t="s">
        <v>1</v>
      </c>
      <c r="C3" s="35" t="s">
        <v>2</v>
      </c>
      <c r="D3" s="35" t="s">
        <v>3</v>
      </c>
      <c r="E3" s="36" t="s">
        <v>4</v>
      </c>
      <c r="F3" s="36" t="s">
        <v>5</v>
      </c>
      <c r="G3" s="35" t="s">
        <v>6</v>
      </c>
      <c r="H3" s="35" t="s">
        <v>7</v>
      </c>
      <c r="I3" s="35" t="s">
        <v>8</v>
      </c>
      <c r="J3" s="35" t="s">
        <v>9</v>
      </c>
      <c r="K3" s="35" t="s">
        <v>10</v>
      </c>
      <c r="L3" s="35" t="s">
        <v>11</v>
      </c>
      <c r="M3" s="35" t="s">
        <v>12</v>
      </c>
      <c r="N3" s="7"/>
      <c r="O3" s="7"/>
    </row>
    <row r="4" spans="1:15">
      <c r="A4" s="7"/>
      <c r="B4" s="37" t="s">
        <v>13</v>
      </c>
      <c r="C4" s="37" t="s">
        <v>14</v>
      </c>
      <c r="D4" s="37" t="s">
        <v>15</v>
      </c>
      <c r="E4" s="37" t="s">
        <v>16</v>
      </c>
      <c r="F4" s="37" t="s">
        <v>17</v>
      </c>
      <c r="G4" s="37" t="s">
        <v>18</v>
      </c>
      <c r="H4" s="37" t="s">
        <v>19</v>
      </c>
      <c r="I4" s="37" t="s">
        <v>20</v>
      </c>
      <c r="J4" s="37" t="s">
        <v>21</v>
      </c>
      <c r="K4" s="37" t="s">
        <v>22</v>
      </c>
      <c r="L4" s="37" t="s">
        <v>23</v>
      </c>
      <c r="M4" s="37" t="s">
        <v>24</v>
      </c>
      <c r="N4" s="7"/>
      <c r="O4" s="7"/>
    </row>
    <row r="5" spans="1:15" ht="27" customHeight="1">
      <c r="A5" s="8"/>
      <c r="B5" s="9">
        <v>1</v>
      </c>
      <c r="C5" s="56" t="s">
        <v>61</v>
      </c>
      <c r="D5" s="38"/>
      <c r="E5" s="10" t="s">
        <v>33</v>
      </c>
      <c r="F5" s="11" t="s">
        <v>58</v>
      </c>
      <c r="G5" s="12">
        <v>6</v>
      </c>
      <c r="H5" s="10" t="s">
        <v>66</v>
      </c>
      <c r="I5" s="13"/>
      <c r="J5" s="14">
        <f>G5*I5</f>
        <v>0</v>
      </c>
      <c r="K5" s="10">
        <v>8</v>
      </c>
      <c r="L5" s="15">
        <f>I5+8%*I5</f>
        <v>0</v>
      </c>
      <c r="M5" s="16">
        <f>J5+8%*J5</f>
        <v>0</v>
      </c>
      <c r="N5" s="8"/>
      <c r="O5" s="8"/>
    </row>
    <row r="6" spans="1:15" ht="27" customHeight="1">
      <c r="A6" s="8"/>
      <c r="B6" s="9">
        <v>2</v>
      </c>
      <c r="C6" s="51"/>
      <c r="D6" s="38"/>
      <c r="E6" s="10" t="s">
        <v>33</v>
      </c>
      <c r="F6" s="11" t="s">
        <v>62</v>
      </c>
      <c r="G6" s="12">
        <v>6</v>
      </c>
      <c r="H6" s="10" t="s">
        <v>66</v>
      </c>
      <c r="I6" s="13"/>
      <c r="J6" s="14">
        <f t="shared" ref="J6:J9" si="0">G6*I6</f>
        <v>0</v>
      </c>
      <c r="K6" s="10">
        <v>8</v>
      </c>
      <c r="L6" s="15">
        <f t="shared" ref="L6:L9" si="1">I6+8%*I6</f>
        <v>0</v>
      </c>
      <c r="M6" s="16">
        <f t="shared" ref="M6:M9" si="2">J6+8%*J6</f>
        <v>0</v>
      </c>
      <c r="N6" s="8"/>
      <c r="O6" s="8"/>
    </row>
    <row r="7" spans="1:15" ht="27" customHeight="1">
      <c r="A7" s="8"/>
      <c r="B7" s="9">
        <v>3</v>
      </c>
      <c r="C7" s="51"/>
      <c r="D7" s="38"/>
      <c r="E7" s="10" t="s">
        <v>33</v>
      </c>
      <c r="F7" s="11" t="s">
        <v>63</v>
      </c>
      <c r="G7" s="12">
        <v>40</v>
      </c>
      <c r="H7" s="10" t="s">
        <v>66</v>
      </c>
      <c r="I7" s="13"/>
      <c r="J7" s="14">
        <f t="shared" si="0"/>
        <v>0</v>
      </c>
      <c r="K7" s="10">
        <v>8</v>
      </c>
      <c r="L7" s="15">
        <f t="shared" si="1"/>
        <v>0</v>
      </c>
      <c r="M7" s="16">
        <f t="shared" si="2"/>
        <v>0</v>
      </c>
      <c r="N7" s="8"/>
      <c r="O7" s="8"/>
    </row>
    <row r="8" spans="1:15" ht="27" customHeight="1">
      <c r="A8" s="8"/>
      <c r="B8" s="9">
        <v>4</v>
      </c>
      <c r="C8" s="51"/>
      <c r="D8" s="38"/>
      <c r="E8" s="10" t="s">
        <v>33</v>
      </c>
      <c r="F8" s="11" t="s">
        <v>64</v>
      </c>
      <c r="G8" s="12">
        <v>120</v>
      </c>
      <c r="H8" s="10" t="s">
        <v>66</v>
      </c>
      <c r="I8" s="13"/>
      <c r="J8" s="14">
        <f t="shared" si="0"/>
        <v>0</v>
      </c>
      <c r="K8" s="10">
        <v>8</v>
      </c>
      <c r="L8" s="15">
        <f t="shared" si="1"/>
        <v>0</v>
      </c>
      <c r="M8" s="16">
        <f t="shared" si="2"/>
        <v>0</v>
      </c>
      <c r="N8" s="8"/>
      <c r="O8" s="8"/>
    </row>
    <row r="9" spans="1:15" ht="27" customHeight="1">
      <c r="A9" s="8"/>
      <c r="B9" s="9">
        <v>5</v>
      </c>
      <c r="C9" s="48"/>
      <c r="D9" s="38"/>
      <c r="E9" s="10" t="s">
        <v>33</v>
      </c>
      <c r="F9" s="11" t="s">
        <v>65</v>
      </c>
      <c r="G9" s="12">
        <v>450</v>
      </c>
      <c r="H9" s="10" t="s">
        <v>66</v>
      </c>
      <c r="I9" s="13"/>
      <c r="J9" s="14">
        <f t="shared" si="0"/>
        <v>0</v>
      </c>
      <c r="K9" s="10">
        <v>8</v>
      </c>
      <c r="L9" s="15">
        <f t="shared" si="1"/>
        <v>0</v>
      </c>
      <c r="M9" s="16">
        <f t="shared" si="2"/>
        <v>0</v>
      </c>
      <c r="N9" s="8"/>
      <c r="O9" s="8"/>
    </row>
    <row r="10" spans="1:15" ht="22.5" customHeight="1">
      <c r="A10" s="17"/>
      <c r="B10" s="18"/>
      <c r="C10" s="18"/>
      <c r="D10" s="18"/>
      <c r="E10" s="19"/>
      <c r="F10" s="19"/>
      <c r="G10" s="19"/>
      <c r="H10" s="19"/>
      <c r="I10" s="20" t="s">
        <v>25</v>
      </c>
      <c r="J10" s="21">
        <f>SUM(J5:J9)</f>
        <v>0</v>
      </c>
      <c r="K10" s="22" t="s">
        <v>26</v>
      </c>
      <c r="L10" s="20" t="s">
        <v>26</v>
      </c>
      <c r="M10" s="21">
        <f>SUM(M5:M9)</f>
        <v>0</v>
      </c>
      <c r="N10" s="23"/>
      <c r="O10" s="24"/>
    </row>
    <row r="11" spans="1:15" ht="22.5" customHeight="1">
      <c r="A11" s="17"/>
      <c r="B11" s="18"/>
      <c r="C11" s="18"/>
      <c r="D11" s="18"/>
      <c r="E11" s="19"/>
      <c r="F11" s="19"/>
      <c r="G11" s="19"/>
      <c r="H11" s="19"/>
      <c r="I11" s="18"/>
      <c r="J11" s="27"/>
      <c r="K11" s="23"/>
      <c r="L11" s="18"/>
      <c r="M11" s="27"/>
      <c r="N11" s="23"/>
      <c r="O11" s="24"/>
    </row>
    <row r="12" spans="1:15" ht="22.5" customHeight="1">
      <c r="A12" s="17"/>
      <c r="B12" s="45" t="s">
        <v>67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23"/>
      <c r="O12" s="24"/>
    </row>
    <row r="13" spans="1:15" ht="22.5" customHeight="1">
      <c r="A13" s="17"/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23"/>
      <c r="O13" s="24"/>
    </row>
    <row r="14" spans="1:15" ht="22.5" customHeight="1">
      <c r="A14" s="17"/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23"/>
      <c r="O14" s="24"/>
    </row>
    <row r="15" spans="1:15" ht="22.5" customHeight="1">
      <c r="A15" s="17"/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23"/>
      <c r="O15" s="24"/>
    </row>
    <row r="16" spans="1:15" ht="22.5" customHeight="1">
      <c r="A16" s="17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23"/>
      <c r="O16" s="24"/>
    </row>
    <row r="17" spans="1:15" ht="22.5" customHeight="1">
      <c r="A17" s="17"/>
      <c r="B17" s="30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23"/>
      <c r="O17" s="24"/>
    </row>
    <row r="18" spans="1:15" ht="22.5" customHeight="1">
      <c r="A18" s="17"/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23"/>
      <c r="O18" s="24"/>
    </row>
    <row r="19" spans="1:15" ht="22.5" customHeight="1">
      <c r="A19" s="17"/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23"/>
      <c r="O19" s="24"/>
    </row>
    <row r="21" spans="1:15" ht="31.5" customHeight="1">
      <c r="A21" s="1"/>
      <c r="B21" s="1"/>
      <c r="C21" s="2" t="s">
        <v>29</v>
      </c>
      <c r="D21" s="3"/>
      <c r="E21" s="3"/>
      <c r="F21" s="4" t="s">
        <v>0</v>
      </c>
      <c r="G21" s="5"/>
      <c r="H21" s="3"/>
      <c r="I21" s="6"/>
      <c r="J21" s="41" t="s">
        <v>80</v>
      </c>
      <c r="K21" s="41"/>
      <c r="L21" s="41"/>
      <c r="M21" s="41"/>
      <c r="N21" s="1"/>
      <c r="O21" s="1"/>
    </row>
    <row r="22" spans="1:15" ht="26.25" customHeight="1">
      <c r="A22" s="7"/>
      <c r="B22" s="42" t="s">
        <v>68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4"/>
      <c r="N22" s="7"/>
      <c r="O22" s="7"/>
    </row>
    <row r="23" spans="1:15" ht="33.75">
      <c r="A23" s="7"/>
      <c r="B23" s="35" t="s">
        <v>1</v>
      </c>
      <c r="C23" s="35" t="s">
        <v>2</v>
      </c>
      <c r="D23" s="35" t="s">
        <v>3</v>
      </c>
      <c r="E23" s="36" t="s">
        <v>4</v>
      </c>
      <c r="F23" s="36" t="s">
        <v>5</v>
      </c>
      <c r="G23" s="35" t="s">
        <v>6</v>
      </c>
      <c r="H23" s="35" t="s">
        <v>7</v>
      </c>
      <c r="I23" s="35" t="s">
        <v>8</v>
      </c>
      <c r="J23" s="35" t="s">
        <v>9</v>
      </c>
      <c r="K23" s="35" t="s">
        <v>10</v>
      </c>
      <c r="L23" s="35" t="s">
        <v>11</v>
      </c>
      <c r="M23" s="35" t="s">
        <v>12</v>
      </c>
      <c r="N23" s="7"/>
      <c r="O23" s="7"/>
    </row>
    <row r="24" spans="1:15">
      <c r="A24" s="7"/>
      <c r="B24" s="37" t="s">
        <v>13</v>
      </c>
      <c r="C24" s="37" t="s">
        <v>14</v>
      </c>
      <c r="D24" s="37" t="s">
        <v>15</v>
      </c>
      <c r="E24" s="37" t="s">
        <v>16</v>
      </c>
      <c r="F24" s="37" t="s">
        <v>17</v>
      </c>
      <c r="G24" s="37" t="s">
        <v>18</v>
      </c>
      <c r="H24" s="37" t="s">
        <v>19</v>
      </c>
      <c r="I24" s="37" t="s">
        <v>20</v>
      </c>
      <c r="J24" s="37" t="s">
        <v>21</v>
      </c>
      <c r="K24" s="37" t="s">
        <v>22</v>
      </c>
      <c r="L24" s="37" t="s">
        <v>23</v>
      </c>
      <c r="M24" s="37" t="s">
        <v>24</v>
      </c>
      <c r="N24" s="7"/>
      <c r="O24" s="7"/>
    </row>
    <row r="25" spans="1:15" ht="27" customHeight="1">
      <c r="A25" s="8"/>
      <c r="B25" s="9">
        <v>1</v>
      </c>
      <c r="C25" s="25" t="s">
        <v>69</v>
      </c>
      <c r="D25" s="38"/>
      <c r="E25" s="10" t="s">
        <v>70</v>
      </c>
      <c r="F25" s="11" t="s">
        <v>71</v>
      </c>
      <c r="G25" s="12">
        <v>650</v>
      </c>
      <c r="H25" s="10" t="s">
        <v>72</v>
      </c>
      <c r="I25" s="13"/>
      <c r="J25" s="14">
        <f>G25*I25</f>
        <v>0</v>
      </c>
      <c r="K25" s="10">
        <v>8</v>
      </c>
      <c r="L25" s="15">
        <f>I25+8%*I25</f>
        <v>0</v>
      </c>
      <c r="M25" s="16">
        <f>J25+8%*J25</f>
        <v>0</v>
      </c>
      <c r="N25" s="8"/>
      <c r="O25" s="8"/>
    </row>
    <row r="26" spans="1:15" ht="22.5" customHeight="1">
      <c r="A26" s="17"/>
      <c r="B26" s="18"/>
      <c r="C26" s="18"/>
      <c r="D26" s="18"/>
      <c r="E26" s="19"/>
      <c r="F26" s="19"/>
      <c r="G26" s="19"/>
      <c r="H26" s="19"/>
      <c r="I26" s="20" t="s">
        <v>25</v>
      </c>
      <c r="J26" s="21">
        <f>SUM(J25)</f>
        <v>0</v>
      </c>
      <c r="K26" s="22" t="s">
        <v>26</v>
      </c>
      <c r="L26" s="20" t="s">
        <v>26</v>
      </c>
      <c r="M26" s="21">
        <f>SUM(M25)</f>
        <v>0</v>
      </c>
      <c r="N26" s="23"/>
      <c r="O26" s="24"/>
    </row>
    <row r="28" spans="1:15" ht="21.6" customHeight="1">
      <c r="B28" s="54" t="s">
        <v>73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</row>
    <row r="31" spans="1:15" ht="31.5" customHeight="1">
      <c r="A31" s="1"/>
      <c r="B31" s="1"/>
      <c r="C31" s="2" t="s">
        <v>30</v>
      </c>
      <c r="D31" s="3"/>
      <c r="E31" s="3"/>
      <c r="F31" s="4" t="s">
        <v>0</v>
      </c>
      <c r="G31" s="5"/>
      <c r="H31" s="3"/>
      <c r="I31" s="6"/>
      <c r="J31" s="41" t="s">
        <v>45</v>
      </c>
      <c r="K31" s="41"/>
      <c r="L31" s="41"/>
      <c r="M31" s="41"/>
      <c r="N31" s="1"/>
      <c r="O31" s="1"/>
    </row>
    <row r="32" spans="1:15" ht="26.25" customHeight="1">
      <c r="A32" s="7"/>
      <c r="B32" s="42" t="s">
        <v>79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4"/>
      <c r="N32" s="7"/>
      <c r="O32" s="7"/>
    </row>
    <row r="33" spans="1:15" ht="33.75">
      <c r="A33" s="7"/>
      <c r="B33" s="35" t="s">
        <v>1</v>
      </c>
      <c r="C33" s="35" t="s">
        <v>2</v>
      </c>
      <c r="D33" s="35" t="s">
        <v>3</v>
      </c>
      <c r="E33" s="36" t="s">
        <v>4</v>
      </c>
      <c r="F33" s="36" t="s">
        <v>5</v>
      </c>
      <c r="G33" s="35" t="s">
        <v>6</v>
      </c>
      <c r="H33" s="35" t="s">
        <v>7</v>
      </c>
      <c r="I33" s="35" t="s">
        <v>8</v>
      </c>
      <c r="J33" s="35" t="s">
        <v>9</v>
      </c>
      <c r="K33" s="35" t="s">
        <v>10</v>
      </c>
      <c r="L33" s="35" t="s">
        <v>11</v>
      </c>
      <c r="M33" s="35" t="s">
        <v>12</v>
      </c>
      <c r="N33" s="7"/>
      <c r="O33" s="7"/>
    </row>
    <row r="34" spans="1:15">
      <c r="A34" s="7"/>
      <c r="B34" s="37" t="s">
        <v>13</v>
      </c>
      <c r="C34" s="37" t="s">
        <v>14</v>
      </c>
      <c r="D34" s="37" t="s">
        <v>15</v>
      </c>
      <c r="E34" s="37" t="s">
        <v>16</v>
      </c>
      <c r="F34" s="37" t="s">
        <v>17</v>
      </c>
      <c r="G34" s="37" t="s">
        <v>18</v>
      </c>
      <c r="H34" s="37" t="s">
        <v>19</v>
      </c>
      <c r="I34" s="37" t="s">
        <v>20</v>
      </c>
      <c r="J34" s="37" t="s">
        <v>21</v>
      </c>
      <c r="K34" s="37" t="s">
        <v>22</v>
      </c>
      <c r="L34" s="37" t="s">
        <v>23</v>
      </c>
      <c r="M34" s="37" t="s">
        <v>24</v>
      </c>
      <c r="N34" s="7"/>
      <c r="O34" s="7"/>
    </row>
    <row r="35" spans="1:15" ht="50.25" customHeight="1">
      <c r="A35" s="8"/>
      <c r="B35" s="9">
        <v>1</v>
      </c>
      <c r="C35" s="26" t="s">
        <v>74</v>
      </c>
      <c r="D35" s="38"/>
      <c r="E35" s="10" t="s">
        <v>75</v>
      </c>
      <c r="F35" s="11" t="s">
        <v>76</v>
      </c>
      <c r="G35" s="12">
        <v>60</v>
      </c>
      <c r="H35" s="10" t="s">
        <v>77</v>
      </c>
      <c r="I35" s="13"/>
      <c r="J35" s="14">
        <f>G35*I35</f>
        <v>0</v>
      </c>
      <c r="K35" s="10">
        <v>8</v>
      </c>
      <c r="L35" s="15">
        <f>I35+8%*I35</f>
        <v>0</v>
      </c>
      <c r="M35" s="16">
        <f>J35+8%*J35</f>
        <v>0</v>
      </c>
      <c r="N35" s="8"/>
      <c r="O35" s="8"/>
    </row>
    <row r="36" spans="1:15" ht="22.5" customHeight="1">
      <c r="A36" s="17"/>
      <c r="B36" s="18"/>
      <c r="C36" s="18"/>
      <c r="D36" s="18"/>
      <c r="E36" s="19"/>
      <c r="F36" s="19"/>
      <c r="G36" s="19"/>
      <c r="H36" s="19"/>
      <c r="I36" s="20" t="s">
        <v>25</v>
      </c>
      <c r="J36" s="21">
        <f>SUM(J35)</f>
        <v>0</v>
      </c>
      <c r="K36" s="22" t="s">
        <v>26</v>
      </c>
      <c r="L36" s="20" t="s">
        <v>26</v>
      </c>
      <c r="M36" s="21">
        <f>SUM(M35)</f>
        <v>0</v>
      </c>
      <c r="N36" s="23"/>
      <c r="O36" s="24"/>
    </row>
    <row r="38" spans="1:15" ht="22.5" customHeight="1">
      <c r="A38" s="17"/>
      <c r="B38" s="45" t="s">
        <v>78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23"/>
      <c r="O38" s="24"/>
    </row>
    <row r="39" spans="1:15" ht="22.5" customHeight="1">
      <c r="A39" s="17"/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23"/>
      <c r="O39" s="24"/>
    </row>
    <row r="40" spans="1:15" ht="22.5" customHeight="1">
      <c r="A40" s="17"/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23"/>
      <c r="O40" s="24"/>
    </row>
    <row r="43" spans="1:15" ht="31.5" customHeight="1">
      <c r="A43" s="1"/>
      <c r="B43" s="1"/>
      <c r="C43" s="2" t="s">
        <v>31</v>
      </c>
      <c r="D43" s="3"/>
      <c r="E43" s="3"/>
      <c r="F43" s="4" t="s">
        <v>0</v>
      </c>
      <c r="G43" s="5"/>
      <c r="H43" s="3"/>
      <c r="I43" s="6"/>
      <c r="J43" s="41" t="s">
        <v>45</v>
      </c>
      <c r="K43" s="41"/>
      <c r="L43" s="41"/>
      <c r="M43" s="41"/>
      <c r="N43" s="1"/>
      <c r="O43" s="1"/>
    </row>
    <row r="44" spans="1:15" ht="26.25" customHeight="1">
      <c r="A44" s="7"/>
      <c r="B44" s="42" t="s">
        <v>81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4"/>
      <c r="N44" s="7"/>
      <c r="O44" s="7"/>
    </row>
    <row r="45" spans="1:15" ht="33.75">
      <c r="A45" s="7"/>
      <c r="B45" s="35" t="s">
        <v>1</v>
      </c>
      <c r="C45" s="35" t="s">
        <v>2</v>
      </c>
      <c r="D45" s="35" t="s">
        <v>3</v>
      </c>
      <c r="E45" s="36" t="s">
        <v>4</v>
      </c>
      <c r="F45" s="36" t="s">
        <v>5</v>
      </c>
      <c r="G45" s="35" t="s">
        <v>6</v>
      </c>
      <c r="H45" s="35" t="s">
        <v>7</v>
      </c>
      <c r="I45" s="35" t="s">
        <v>8</v>
      </c>
      <c r="J45" s="35" t="s">
        <v>9</v>
      </c>
      <c r="K45" s="35" t="s">
        <v>10</v>
      </c>
      <c r="L45" s="35" t="s">
        <v>11</v>
      </c>
      <c r="M45" s="35" t="s">
        <v>12</v>
      </c>
      <c r="N45" s="7"/>
      <c r="O45" s="7"/>
    </row>
    <row r="46" spans="1:15">
      <c r="A46" s="7"/>
      <c r="B46" s="37" t="s">
        <v>13</v>
      </c>
      <c r="C46" s="37" t="s">
        <v>14</v>
      </c>
      <c r="D46" s="37" t="s">
        <v>15</v>
      </c>
      <c r="E46" s="37" t="s">
        <v>16</v>
      </c>
      <c r="F46" s="37" t="s">
        <v>17</v>
      </c>
      <c r="G46" s="37" t="s">
        <v>18</v>
      </c>
      <c r="H46" s="37" t="s">
        <v>19</v>
      </c>
      <c r="I46" s="37" t="s">
        <v>20</v>
      </c>
      <c r="J46" s="37" t="s">
        <v>21</v>
      </c>
      <c r="K46" s="37" t="s">
        <v>22</v>
      </c>
      <c r="L46" s="37" t="s">
        <v>23</v>
      </c>
      <c r="M46" s="37" t="s">
        <v>24</v>
      </c>
      <c r="N46" s="7"/>
      <c r="O46" s="7"/>
    </row>
    <row r="47" spans="1:15" ht="50.25" customHeight="1">
      <c r="A47" s="8"/>
      <c r="B47" s="9">
        <v>1</v>
      </c>
      <c r="C47" s="26" t="s">
        <v>82</v>
      </c>
      <c r="D47" s="38"/>
      <c r="E47" s="10" t="s">
        <v>46</v>
      </c>
      <c r="F47" s="11" t="s">
        <v>83</v>
      </c>
      <c r="G47" s="12">
        <v>200</v>
      </c>
      <c r="H47" s="10" t="s">
        <v>84</v>
      </c>
      <c r="I47" s="13"/>
      <c r="J47" s="14">
        <f>G47*I47</f>
        <v>0</v>
      </c>
      <c r="K47" s="10">
        <v>8</v>
      </c>
      <c r="L47" s="15">
        <f>I47+8%*I47</f>
        <v>0</v>
      </c>
      <c r="M47" s="16">
        <f>J47+8%*J47</f>
        <v>0</v>
      </c>
      <c r="N47" s="8"/>
      <c r="O47" s="8"/>
    </row>
    <row r="48" spans="1:15" ht="22.5" customHeight="1">
      <c r="A48" s="17"/>
      <c r="B48" s="18"/>
      <c r="C48" s="18"/>
      <c r="D48" s="18"/>
      <c r="E48" s="19"/>
      <c r="F48" s="19"/>
      <c r="G48" s="19"/>
      <c r="H48" s="19"/>
      <c r="I48" s="20" t="s">
        <v>25</v>
      </c>
      <c r="J48" s="21">
        <f>SUM(J47)</f>
        <v>0</v>
      </c>
      <c r="K48" s="22" t="s">
        <v>26</v>
      </c>
      <c r="L48" s="20" t="s">
        <v>26</v>
      </c>
      <c r="M48" s="21">
        <f>SUM(M47)</f>
        <v>0</v>
      </c>
      <c r="N48" s="23"/>
      <c r="O48" s="24"/>
    </row>
    <row r="50" spans="1:15" ht="22.5" customHeight="1">
      <c r="A50" s="17"/>
      <c r="B50" s="45" t="s">
        <v>78</v>
      </c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23"/>
      <c r="O50" s="24"/>
    </row>
    <row r="54" spans="1:15" ht="31.5" customHeight="1">
      <c r="A54" s="1"/>
      <c r="B54" s="1"/>
      <c r="C54" s="2" t="s">
        <v>85</v>
      </c>
      <c r="D54" s="3"/>
      <c r="E54" s="3"/>
      <c r="F54" s="4" t="s">
        <v>0</v>
      </c>
      <c r="G54" s="5"/>
      <c r="H54" s="3"/>
      <c r="I54" s="6"/>
      <c r="J54" s="41" t="s">
        <v>45</v>
      </c>
      <c r="K54" s="41"/>
      <c r="L54" s="41"/>
      <c r="M54" s="41"/>
      <c r="N54" s="1"/>
      <c r="O54" s="1"/>
    </row>
    <row r="55" spans="1:15" ht="26.25" customHeight="1">
      <c r="A55" s="7"/>
      <c r="B55" s="42" t="s">
        <v>81</v>
      </c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4"/>
      <c r="N55" s="7"/>
      <c r="O55" s="7"/>
    </row>
    <row r="56" spans="1:15" ht="33.75">
      <c r="A56" s="7"/>
      <c r="B56" s="35" t="s">
        <v>1</v>
      </c>
      <c r="C56" s="35" t="s">
        <v>2</v>
      </c>
      <c r="D56" s="35" t="s">
        <v>3</v>
      </c>
      <c r="E56" s="36" t="s">
        <v>4</v>
      </c>
      <c r="F56" s="36" t="s">
        <v>5</v>
      </c>
      <c r="G56" s="35" t="s">
        <v>6</v>
      </c>
      <c r="H56" s="35" t="s">
        <v>7</v>
      </c>
      <c r="I56" s="35" t="s">
        <v>8</v>
      </c>
      <c r="J56" s="35" t="s">
        <v>9</v>
      </c>
      <c r="K56" s="35" t="s">
        <v>10</v>
      </c>
      <c r="L56" s="35" t="s">
        <v>11</v>
      </c>
      <c r="M56" s="35" t="s">
        <v>12</v>
      </c>
      <c r="N56" s="7"/>
      <c r="O56" s="7"/>
    </row>
    <row r="57" spans="1:15">
      <c r="A57" s="7"/>
      <c r="B57" s="37" t="s">
        <v>13</v>
      </c>
      <c r="C57" s="37" t="s">
        <v>14</v>
      </c>
      <c r="D57" s="37" t="s">
        <v>15</v>
      </c>
      <c r="E57" s="37" t="s">
        <v>16</v>
      </c>
      <c r="F57" s="37" t="s">
        <v>17</v>
      </c>
      <c r="G57" s="37" t="s">
        <v>18</v>
      </c>
      <c r="H57" s="37" t="s">
        <v>19</v>
      </c>
      <c r="I57" s="37" t="s">
        <v>20</v>
      </c>
      <c r="J57" s="37" t="s">
        <v>21</v>
      </c>
      <c r="K57" s="37" t="s">
        <v>22</v>
      </c>
      <c r="L57" s="37" t="s">
        <v>23</v>
      </c>
      <c r="M57" s="37" t="s">
        <v>24</v>
      </c>
      <c r="N57" s="7"/>
      <c r="O57" s="7"/>
    </row>
    <row r="58" spans="1:15" ht="50.25" customHeight="1">
      <c r="A58" s="8"/>
      <c r="B58" s="9">
        <v>1</v>
      </c>
      <c r="C58" s="26" t="s">
        <v>48</v>
      </c>
      <c r="D58" s="38"/>
      <c r="E58" s="10" t="s">
        <v>46</v>
      </c>
      <c r="F58" s="11" t="s">
        <v>86</v>
      </c>
      <c r="G58" s="12">
        <v>1500</v>
      </c>
      <c r="H58" s="10" t="s">
        <v>87</v>
      </c>
      <c r="I58" s="13"/>
      <c r="J58" s="14">
        <f>G58*I58</f>
        <v>0</v>
      </c>
      <c r="K58" s="10">
        <v>8</v>
      </c>
      <c r="L58" s="15">
        <f>I58+8%*I58</f>
        <v>0</v>
      </c>
      <c r="M58" s="16">
        <f>J58+8%*J58</f>
        <v>0</v>
      </c>
      <c r="N58" s="8"/>
      <c r="O58" s="8"/>
    </row>
    <row r="59" spans="1:15" ht="22.5" customHeight="1">
      <c r="A59" s="17"/>
      <c r="B59" s="18"/>
      <c r="C59" s="18"/>
      <c r="D59" s="18"/>
      <c r="E59" s="19"/>
      <c r="F59" s="19"/>
      <c r="G59" s="19"/>
      <c r="H59" s="19"/>
      <c r="I59" s="20" t="s">
        <v>25</v>
      </c>
      <c r="J59" s="21">
        <f>SUM(J58)</f>
        <v>0</v>
      </c>
      <c r="K59" s="22" t="s">
        <v>26</v>
      </c>
      <c r="L59" s="20" t="s">
        <v>26</v>
      </c>
      <c r="M59" s="21">
        <f>SUM(M58)</f>
        <v>0</v>
      </c>
      <c r="N59" s="23"/>
      <c r="O59" s="24"/>
    </row>
    <row r="61" spans="1:15" ht="22.5" customHeight="1">
      <c r="A61" s="17"/>
      <c r="B61" s="45" t="s">
        <v>78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23"/>
      <c r="O61" s="24"/>
    </row>
    <row r="62" spans="1:15" ht="31.5" customHeight="1">
      <c r="A62" s="1"/>
      <c r="B62" s="1"/>
      <c r="C62" s="2" t="s">
        <v>88</v>
      </c>
      <c r="D62" s="3"/>
      <c r="E62" s="3"/>
      <c r="F62" s="4" t="s">
        <v>0</v>
      </c>
      <c r="G62" s="5"/>
      <c r="H62" s="3"/>
      <c r="I62" s="6"/>
      <c r="J62" s="41" t="s">
        <v>80</v>
      </c>
      <c r="K62" s="41"/>
      <c r="L62" s="41"/>
      <c r="M62" s="41"/>
      <c r="N62" s="1"/>
      <c r="O62" s="1"/>
    </row>
    <row r="63" spans="1:15" ht="26.25" customHeight="1">
      <c r="A63" s="7"/>
      <c r="B63" s="42" t="s">
        <v>231</v>
      </c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4"/>
      <c r="N63" s="7"/>
      <c r="O63" s="7"/>
    </row>
    <row r="64" spans="1:15" ht="33.75">
      <c r="A64" s="7"/>
      <c r="B64" s="35" t="s">
        <v>1</v>
      </c>
      <c r="C64" s="35" t="s">
        <v>2</v>
      </c>
      <c r="D64" s="35" t="s">
        <v>3</v>
      </c>
      <c r="E64" s="36" t="s">
        <v>4</v>
      </c>
      <c r="F64" s="36" t="s">
        <v>5</v>
      </c>
      <c r="G64" s="35" t="s">
        <v>6</v>
      </c>
      <c r="H64" s="35" t="s">
        <v>7</v>
      </c>
      <c r="I64" s="35" t="s">
        <v>8</v>
      </c>
      <c r="J64" s="35" t="s">
        <v>9</v>
      </c>
      <c r="K64" s="35" t="s">
        <v>10</v>
      </c>
      <c r="L64" s="35" t="s">
        <v>11</v>
      </c>
      <c r="M64" s="35" t="s">
        <v>12</v>
      </c>
      <c r="N64" s="7"/>
      <c r="O64" s="7"/>
    </row>
    <row r="65" spans="1:15">
      <c r="A65" s="7"/>
      <c r="B65" s="37" t="s">
        <v>13</v>
      </c>
      <c r="C65" s="37" t="s">
        <v>14</v>
      </c>
      <c r="D65" s="37" t="s">
        <v>15</v>
      </c>
      <c r="E65" s="37" t="s">
        <v>16</v>
      </c>
      <c r="F65" s="37" t="s">
        <v>17</v>
      </c>
      <c r="G65" s="37" t="s">
        <v>18</v>
      </c>
      <c r="H65" s="37" t="s">
        <v>19</v>
      </c>
      <c r="I65" s="37" t="s">
        <v>20</v>
      </c>
      <c r="J65" s="37" t="s">
        <v>21</v>
      </c>
      <c r="K65" s="37" t="s">
        <v>22</v>
      </c>
      <c r="L65" s="37" t="s">
        <v>23</v>
      </c>
      <c r="M65" s="37" t="s">
        <v>24</v>
      </c>
      <c r="N65" s="7"/>
      <c r="O65" s="7"/>
    </row>
    <row r="66" spans="1:15" ht="50.25" customHeight="1">
      <c r="A66" s="8"/>
      <c r="B66" s="9">
        <v>1</v>
      </c>
      <c r="C66" s="26" t="s">
        <v>89</v>
      </c>
      <c r="D66" s="38"/>
      <c r="E66" s="10" t="s">
        <v>90</v>
      </c>
      <c r="F66" s="11" t="s">
        <v>91</v>
      </c>
      <c r="G66" s="12">
        <v>300</v>
      </c>
      <c r="H66" s="10" t="s">
        <v>60</v>
      </c>
      <c r="I66" s="13"/>
      <c r="J66" s="14">
        <f>G66*I66</f>
        <v>0</v>
      </c>
      <c r="K66" s="10">
        <v>8</v>
      </c>
      <c r="L66" s="15">
        <f>I66+8%*I66</f>
        <v>0</v>
      </c>
      <c r="M66" s="16">
        <f>J66+8%*J66</f>
        <v>0</v>
      </c>
      <c r="N66" s="8"/>
      <c r="O66" s="8"/>
    </row>
    <row r="67" spans="1:15" ht="22.5" customHeight="1">
      <c r="A67" s="17"/>
      <c r="B67" s="18"/>
      <c r="C67" s="18"/>
      <c r="D67" s="18"/>
      <c r="E67" s="19"/>
      <c r="F67" s="19"/>
      <c r="G67" s="19"/>
      <c r="H67" s="19"/>
      <c r="I67" s="20" t="s">
        <v>25</v>
      </c>
      <c r="J67" s="21">
        <f>SUM(J66)</f>
        <v>0</v>
      </c>
      <c r="K67" s="22" t="s">
        <v>26</v>
      </c>
      <c r="L67" s="20" t="s">
        <v>26</v>
      </c>
      <c r="M67" s="21"/>
      <c r="N67" s="23"/>
      <c r="O67" s="24"/>
    </row>
    <row r="69" spans="1:15" ht="22.5" customHeight="1">
      <c r="A69" s="17"/>
      <c r="B69" s="45" t="s">
        <v>78</v>
      </c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23"/>
      <c r="O69" s="24"/>
    </row>
    <row r="73" spans="1:15" ht="31.5" customHeight="1">
      <c r="A73" s="1"/>
      <c r="B73" s="1"/>
      <c r="C73" s="2" t="s">
        <v>92</v>
      </c>
      <c r="D73" s="3"/>
      <c r="E73" s="3"/>
      <c r="F73" s="4" t="s">
        <v>0</v>
      </c>
      <c r="G73" s="5"/>
      <c r="H73" s="3"/>
      <c r="I73" s="6"/>
      <c r="J73" s="41" t="s">
        <v>36</v>
      </c>
      <c r="K73" s="41"/>
      <c r="L73" s="41"/>
      <c r="M73" s="41"/>
      <c r="N73" s="1"/>
      <c r="O73" s="1"/>
    </row>
    <row r="74" spans="1:15" ht="26.25" customHeight="1">
      <c r="A74" s="7"/>
      <c r="B74" s="42" t="s">
        <v>37</v>
      </c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4"/>
      <c r="N74" s="7"/>
      <c r="O74" s="7"/>
    </row>
    <row r="75" spans="1:15" ht="33.75">
      <c r="A75" s="7"/>
      <c r="B75" s="35" t="s">
        <v>1</v>
      </c>
      <c r="C75" s="35" t="s">
        <v>2</v>
      </c>
      <c r="D75" s="35" t="s">
        <v>3</v>
      </c>
      <c r="E75" s="36" t="s">
        <v>4</v>
      </c>
      <c r="F75" s="36" t="s">
        <v>5</v>
      </c>
      <c r="G75" s="35" t="s">
        <v>6</v>
      </c>
      <c r="H75" s="35" t="s">
        <v>7</v>
      </c>
      <c r="I75" s="35" t="s">
        <v>8</v>
      </c>
      <c r="J75" s="35" t="s">
        <v>9</v>
      </c>
      <c r="K75" s="35" t="s">
        <v>10</v>
      </c>
      <c r="L75" s="35" t="s">
        <v>11</v>
      </c>
      <c r="M75" s="35" t="s">
        <v>12</v>
      </c>
      <c r="N75" s="7"/>
      <c r="O75" s="7"/>
    </row>
    <row r="76" spans="1:15">
      <c r="A76" s="7"/>
      <c r="B76" s="37" t="s">
        <v>13</v>
      </c>
      <c r="C76" s="37" t="s">
        <v>14</v>
      </c>
      <c r="D76" s="37" t="s">
        <v>15</v>
      </c>
      <c r="E76" s="37" t="s">
        <v>16</v>
      </c>
      <c r="F76" s="37" t="s">
        <v>17</v>
      </c>
      <c r="G76" s="37" t="s">
        <v>18</v>
      </c>
      <c r="H76" s="37" t="s">
        <v>19</v>
      </c>
      <c r="I76" s="37" t="s">
        <v>20</v>
      </c>
      <c r="J76" s="37" t="s">
        <v>21</v>
      </c>
      <c r="K76" s="37" t="s">
        <v>22</v>
      </c>
      <c r="L76" s="37" t="s">
        <v>23</v>
      </c>
      <c r="M76" s="37" t="s">
        <v>24</v>
      </c>
      <c r="N76" s="7"/>
      <c r="O76" s="7"/>
    </row>
    <row r="77" spans="1:15" ht="50.25" customHeight="1">
      <c r="A77" s="8"/>
      <c r="B77" s="9">
        <v>1</v>
      </c>
      <c r="C77" s="26" t="s">
        <v>93</v>
      </c>
      <c r="D77" s="38"/>
      <c r="E77" s="10" t="s">
        <v>90</v>
      </c>
      <c r="F77" s="11" t="s">
        <v>94</v>
      </c>
      <c r="G77" s="12">
        <v>200</v>
      </c>
      <c r="H77" s="10" t="s">
        <v>38</v>
      </c>
      <c r="I77" s="13"/>
      <c r="J77" s="14">
        <f>G77*I77</f>
        <v>0</v>
      </c>
      <c r="K77" s="10">
        <v>8</v>
      </c>
      <c r="L77" s="15">
        <f>I77+8%*I77</f>
        <v>0</v>
      </c>
      <c r="M77" s="16">
        <f>J77+8%*J77</f>
        <v>0</v>
      </c>
      <c r="N77" s="8"/>
      <c r="O77" s="8"/>
    </row>
    <row r="78" spans="1:15" ht="22.5" customHeight="1">
      <c r="A78" s="17"/>
      <c r="B78" s="18"/>
      <c r="C78" s="18"/>
      <c r="D78" s="18"/>
      <c r="E78" s="19"/>
      <c r="F78" s="19"/>
      <c r="G78" s="19"/>
      <c r="H78" s="19"/>
      <c r="I78" s="20" t="s">
        <v>25</v>
      </c>
      <c r="J78" s="21">
        <f>SUM(J77)</f>
        <v>0</v>
      </c>
      <c r="K78" s="22" t="s">
        <v>26</v>
      </c>
      <c r="L78" s="20" t="s">
        <v>26</v>
      </c>
      <c r="M78" s="21">
        <f>SUM(M77)</f>
        <v>0</v>
      </c>
      <c r="N78" s="23"/>
      <c r="O78" s="24"/>
    </row>
    <row r="80" spans="1:15" ht="22.5" customHeight="1">
      <c r="A80" s="17"/>
      <c r="B80" s="45" t="s">
        <v>78</v>
      </c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23"/>
      <c r="O80" s="24"/>
    </row>
    <row r="81" spans="1:15" ht="31.5" customHeight="1">
      <c r="A81" s="1"/>
      <c r="B81" s="1"/>
      <c r="C81" s="2" t="s">
        <v>41</v>
      </c>
      <c r="D81" s="3"/>
      <c r="E81" s="3"/>
      <c r="F81" s="4" t="s">
        <v>0</v>
      </c>
      <c r="G81" s="5"/>
      <c r="H81" s="3"/>
      <c r="I81" s="6"/>
      <c r="J81" s="41" t="s">
        <v>96</v>
      </c>
      <c r="K81" s="41"/>
      <c r="L81" s="41"/>
      <c r="M81" s="41"/>
      <c r="N81" s="1"/>
      <c r="O81" s="1"/>
    </row>
    <row r="82" spans="1:15" ht="26.25" customHeight="1">
      <c r="A82" s="7"/>
      <c r="B82" s="42" t="s">
        <v>95</v>
      </c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4"/>
      <c r="N82" s="7"/>
      <c r="O82" s="7"/>
    </row>
    <row r="83" spans="1:15" ht="33.75">
      <c r="A83" s="7"/>
      <c r="B83" s="35" t="s">
        <v>1</v>
      </c>
      <c r="C83" s="35" t="s">
        <v>2</v>
      </c>
      <c r="D83" s="35" t="s">
        <v>3</v>
      </c>
      <c r="E83" s="36" t="s">
        <v>4</v>
      </c>
      <c r="F83" s="36" t="s">
        <v>5</v>
      </c>
      <c r="G83" s="35" t="s">
        <v>6</v>
      </c>
      <c r="H83" s="35" t="s">
        <v>7</v>
      </c>
      <c r="I83" s="35" t="s">
        <v>8</v>
      </c>
      <c r="J83" s="35" t="s">
        <v>9</v>
      </c>
      <c r="K83" s="35" t="s">
        <v>10</v>
      </c>
      <c r="L83" s="35" t="s">
        <v>11</v>
      </c>
      <c r="M83" s="35" t="s">
        <v>12</v>
      </c>
      <c r="N83" s="7"/>
      <c r="O83" s="7"/>
    </row>
    <row r="84" spans="1:15">
      <c r="A84" s="7"/>
      <c r="B84" s="37" t="s">
        <v>13</v>
      </c>
      <c r="C84" s="37" t="s">
        <v>14</v>
      </c>
      <c r="D84" s="37" t="s">
        <v>15</v>
      </c>
      <c r="E84" s="37" t="s">
        <v>16</v>
      </c>
      <c r="F84" s="37" t="s">
        <v>17</v>
      </c>
      <c r="G84" s="37" t="s">
        <v>18</v>
      </c>
      <c r="H84" s="37" t="s">
        <v>19</v>
      </c>
      <c r="I84" s="37" t="s">
        <v>20</v>
      </c>
      <c r="J84" s="37" t="s">
        <v>21</v>
      </c>
      <c r="K84" s="37" t="s">
        <v>22</v>
      </c>
      <c r="L84" s="37" t="s">
        <v>23</v>
      </c>
      <c r="M84" s="37" t="s">
        <v>24</v>
      </c>
      <c r="N84" s="7"/>
      <c r="O84" s="7"/>
    </row>
    <row r="85" spans="1:15" ht="50.25" customHeight="1">
      <c r="A85" s="8"/>
      <c r="B85" s="9">
        <v>1</v>
      </c>
      <c r="C85" s="26" t="s">
        <v>97</v>
      </c>
      <c r="D85" s="38"/>
      <c r="E85" s="10" t="s">
        <v>28</v>
      </c>
      <c r="F85" s="11" t="s">
        <v>98</v>
      </c>
      <c r="G85" s="12">
        <v>80</v>
      </c>
      <c r="H85" s="10" t="s">
        <v>39</v>
      </c>
      <c r="I85" s="13"/>
      <c r="J85" s="14">
        <f>G85*I85</f>
        <v>0</v>
      </c>
      <c r="K85" s="10">
        <v>8</v>
      </c>
      <c r="L85" s="15">
        <f>I85+8%*I85</f>
        <v>0</v>
      </c>
      <c r="M85" s="16">
        <f>J85+8%*J85</f>
        <v>0</v>
      </c>
      <c r="N85" s="8"/>
      <c r="O85" s="8"/>
    </row>
    <row r="86" spans="1:15" ht="22.5" customHeight="1">
      <c r="A86" s="17"/>
      <c r="B86" s="18"/>
      <c r="C86" s="18"/>
      <c r="D86" s="18"/>
      <c r="E86" s="19"/>
      <c r="F86" s="19"/>
      <c r="G86" s="19"/>
      <c r="H86" s="19"/>
      <c r="I86" s="20" t="s">
        <v>25</v>
      </c>
      <c r="J86" s="21">
        <f>SUM(J85)</f>
        <v>0</v>
      </c>
      <c r="K86" s="22" t="s">
        <v>26</v>
      </c>
      <c r="L86" s="20" t="s">
        <v>26</v>
      </c>
      <c r="M86" s="21">
        <f>SUM(M85)</f>
        <v>0</v>
      </c>
      <c r="N86" s="23"/>
      <c r="O86" s="24"/>
    </row>
    <row r="88" spans="1:15" ht="22.5" customHeight="1">
      <c r="A88" s="17"/>
      <c r="B88" s="45" t="s">
        <v>78</v>
      </c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23"/>
      <c r="O88" s="24"/>
    </row>
    <row r="91" spans="1:15" ht="31.5" customHeight="1">
      <c r="A91" s="1"/>
      <c r="B91" s="1"/>
      <c r="C91" s="2" t="s">
        <v>43</v>
      </c>
      <c r="D91" s="3"/>
      <c r="E91" s="3"/>
      <c r="F91" s="4" t="s">
        <v>0</v>
      </c>
      <c r="G91" s="5"/>
      <c r="H91" s="3"/>
      <c r="I91" s="6"/>
      <c r="J91" s="41" t="s">
        <v>42</v>
      </c>
      <c r="K91" s="41"/>
      <c r="L91" s="41"/>
      <c r="M91" s="41"/>
      <c r="N91" s="1"/>
      <c r="O91" s="1"/>
    </row>
    <row r="92" spans="1:15" ht="26.25" customHeight="1">
      <c r="A92" s="7"/>
      <c r="B92" s="42" t="s">
        <v>99</v>
      </c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4"/>
      <c r="N92" s="7"/>
      <c r="O92" s="7"/>
    </row>
    <row r="93" spans="1:15" ht="33.75">
      <c r="A93" s="7"/>
      <c r="B93" s="35" t="s">
        <v>1</v>
      </c>
      <c r="C93" s="35" t="s">
        <v>2</v>
      </c>
      <c r="D93" s="35" t="s">
        <v>3</v>
      </c>
      <c r="E93" s="36" t="s">
        <v>4</v>
      </c>
      <c r="F93" s="36" t="s">
        <v>5</v>
      </c>
      <c r="G93" s="35" t="s">
        <v>6</v>
      </c>
      <c r="H93" s="35" t="s">
        <v>7</v>
      </c>
      <c r="I93" s="35" t="s">
        <v>8</v>
      </c>
      <c r="J93" s="35" t="s">
        <v>9</v>
      </c>
      <c r="K93" s="35" t="s">
        <v>10</v>
      </c>
      <c r="L93" s="35" t="s">
        <v>11</v>
      </c>
      <c r="M93" s="35" t="s">
        <v>12</v>
      </c>
      <c r="N93" s="7"/>
      <c r="O93" s="7"/>
    </row>
    <row r="94" spans="1:15">
      <c r="A94" s="7"/>
      <c r="B94" s="37" t="s">
        <v>13</v>
      </c>
      <c r="C94" s="37" t="s">
        <v>14</v>
      </c>
      <c r="D94" s="37" t="s">
        <v>15</v>
      </c>
      <c r="E94" s="37" t="s">
        <v>16</v>
      </c>
      <c r="F94" s="37" t="s">
        <v>17</v>
      </c>
      <c r="G94" s="37" t="s">
        <v>18</v>
      </c>
      <c r="H94" s="37" t="s">
        <v>19</v>
      </c>
      <c r="I94" s="37" t="s">
        <v>20</v>
      </c>
      <c r="J94" s="37" t="s">
        <v>21</v>
      </c>
      <c r="K94" s="37" t="s">
        <v>22</v>
      </c>
      <c r="L94" s="37" t="s">
        <v>23</v>
      </c>
      <c r="M94" s="37" t="s">
        <v>24</v>
      </c>
      <c r="N94" s="7"/>
      <c r="O94" s="7"/>
    </row>
    <row r="95" spans="1:15" ht="33" customHeight="1">
      <c r="A95" s="8"/>
      <c r="B95" s="9">
        <v>1</v>
      </c>
      <c r="C95" s="47" t="s">
        <v>100</v>
      </c>
      <c r="D95" s="38"/>
      <c r="E95" s="10" t="s">
        <v>28</v>
      </c>
      <c r="F95" s="11" t="s">
        <v>101</v>
      </c>
      <c r="G95" s="12">
        <v>220</v>
      </c>
      <c r="H95" s="10" t="s">
        <v>103</v>
      </c>
      <c r="I95" s="13"/>
      <c r="J95" s="14">
        <f>G95*I95</f>
        <v>0</v>
      </c>
      <c r="K95" s="10">
        <v>8</v>
      </c>
      <c r="L95" s="15">
        <f>I95+8%*I95</f>
        <v>0</v>
      </c>
      <c r="M95" s="16">
        <f>J95+8%*J95</f>
        <v>0</v>
      </c>
      <c r="N95" s="8"/>
      <c r="O95" s="8"/>
    </row>
    <row r="96" spans="1:15" ht="30" customHeight="1">
      <c r="A96" s="8"/>
      <c r="B96" s="9">
        <v>2</v>
      </c>
      <c r="C96" s="48"/>
      <c r="D96" s="38"/>
      <c r="E96" s="10" t="s">
        <v>28</v>
      </c>
      <c r="F96" s="11" t="s">
        <v>102</v>
      </c>
      <c r="G96" s="12">
        <v>350</v>
      </c>
      <c r="H96" s="10" t="s">
        <v>103</v>
      </c>
      <c r="I96" s="13"/>
      <c r="J96" s="14">
        <f t="shared" ref="J96" si="3">G96*I96</f>
        <v>0</v>
      </c>
      <c r="K96" s="10">
        <v>8</v>
      </c>
      <c r="L96" s="15">
        <f t="shared" ref="L96" si="4">I96+8%*I96</f>
        <v>0</v>
      </c>
      <c r="M96" s="16">
        <f t="shared" ref="M96" si="5">J96+8%*J96</f>
        <v>0</v>
      </c>
      <c r="N96" s="8"/>
      <c r="O96" s="8"/>
    </row>
    <row r="97" spans="1:15" ht="22.5" customHeight="1">
      <c r="A97" s="17"/>
      <c r="B97" s="18"/>
      <c r="C97" s="18"/>
      <c r="D97" s="18"/>
      <c r="E97" s="19"/>
      <c r="F97" s="19"/>
      <c r="G97" s="19"/>
      <c r="H97" s="19"/>
      <c r="I97" s="20" t="s">
        <v>25</v>
      </c>
      <c r="J97" s="21">
        <f>SUM(J95:J96)</f>
        <v>0</v>
      </c>
      <c r="K97" s="22" t="s">
        <v>26</v>
      </c>
      <c r="L97" s="20" t="s">
        <v>26</v>
      </c>
      <c r="M97" s="21">
        <f>SUM(M95:M96)</f>
        <v>0</v>
      </c>
      <c r="N97" s="23"/>
      <c r="O97" s="24"/>
    </row>
    <row r="98" spans="1:15" ht="22.5" customHeight="1">
      <c r="A98" s="17"/>
      <c r="B98" s="18"/>
      <c r="C98" s="18"/>
      <c r="D98" s="18"/>
      <c r="E98" s="19"/>
      <c r="F98" s="19"/>
      <c r="G98" s="19"/>
      <c r="H98" s="19"/>
      <c r="I98" s="18"/>
      <c r="J98" s="27"/>
      <c r="K98" s="23"/>
      <c r="L98" s="18"/>
      <c r="M98" s="27"/>
      <c r="N98" s="23"/>
      <c r="O98" s="24"/>
    </row>
    <row r="99" spans="1:15" ht="22.5" customHeight="1">
      <c r="A99" s="17"/>
      <c r="B99" s="18"/>
      <c r="C99" s="18"/>
      <c r="D99" s="18"/>
      <c r="E99" s="19"/>
      <c r="F99" s="19"/>
      <c r="G99" s="19"/>
      <c r="H99" s="19"/>
      <c r="I99" s="18"/>
      <c r="J99" s="27"/>
      <c r="K99" s="23"/>
      <c r="L99" s="18"/>
      <c r="M99" s="27"/>
      <c r="N99" s="23"/>
      <c r="O99" s="24"/>
    </row>
    <row r="102" spans="1:15" ht="31.5" customHeight="1">
      <c r="A102" s="1"/>
      <c r="B102" s="1"/>
      <c r="C102" s="2" t="s">
        <v>47</v>
      </c>
      <c r="D102" s="3"/>
      <c r="E102" s="3"/>
      <c r="F102" s="4" t="s">
        <v>0</v>
      </c>
      <c r="G102" s="5"/>
      <c r="H102" s="3"/>
      <c r="I102" s="6"/>
      <c r="J102" s="41" t="s">
        <v>36</v>
      </c>
      <c r="K102" s="41"/>
      <c r="L102" s="41"/>
      <c r="M102" s="41"/>
      <c r="N102" s="1"/>
      <c r="O102" s="1"/>
    </row>
    <row r="103" spans="1:15" ht="26.25" customHeight="1">
      <c r="A103" s="7"/>
      <c r="B103" s="42" t="s">
        <v>37</v>
      </c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4"/>
      <c r="N103" s="7"/>
      <c r="O103" s="7"/>
    </row>
    <row r="104" spans="1:15" ht="33.75">
      <c r="A104" s="7"/>
      <c r="B104" s="35" t="s">
        <v>1</v>
      </c>
      <c r="C104" s="35" t="s">
        <v>2</v>
      </c>
      <c r="D104" s="35" t="s">
        <v>3</v>
      </c>
      <c r="E104" s="36" t="s">
        <v>4</v>
      </c>
      <c r="F104" s="36" t="s">
        <v>5</v>
      </c>
      <c r="G104" s="35" t="s">
        <v>6</v>
      </c>
      <c r="H104" s="35" t="s">
        <v>7</v>
      </c>
      <c r="I104" s="35" t="s">
        <v>8</v>
      </c>
      <c r="J104" s="35" t="s">
        <v>9</v>
      </c>
      <c r="K104" s="35" t="s">
        <v>10</v>
      </c>
      <c r="L104" s="35" t="s">
        <v>11</v>
      </c>
      <c r="M104" s="35" t="s">
        <v>12</v>
      </c>
      <c r="N104" s="7"/>
      <c r="O104" s="7"/>
    </row>
    <row r="105" spans="1:15">
      <c r="A105" s="7"/>
      <c r="B105" s="37" t="s">
        <v>13</v>
      </c>
      <c r="C105" s="37" t="s">
        <v>14</v>
      </c>
      <c r="D105" s="37" t="s">
        <v>15</v>
      </c>
      <c r="E105" s="37" t="s">
        <v>16</v>
      </c>
      <c r="F105" s="37" t="s">
        <v>17</v>
      </c>
      <c r="G105" s="37" t="s">
        <v>18</v>
      </c>
      <c r="H105" s="37" t="s">
        <v>19</v>
      </c>
      <c r="I105" s="37" t="s">
        <v>20</v>
      </c>
      <c r="J105" s="37" t="s">
        <v>21</v>
      </c>
      <c r="K105" s="37" t="s">
        <v>22</v>
      </c>
      <c r="L105" s="37" t="s">
        <v>23</v>
      </c>
      <c r="M105" s="37" t="s">
        <v>24</v>
      </c>
      <c r="N105" s="7"/>
      <c r="O105" s="7"/>
    </row>
    <row r="106" spans="1:15" ht="33" customHeight="1">
      <c r="A106" s="8"/>
      <c r="B106" s="9">
        <v>1</v>
      </c>
      <c r="C106" s="47" t="s">
        <v>104</v>
      </c>
      <c r="D106" s="38"/>
      <c r="E106" s="10" t="s">
        <v>28</v>
      </c>
      <c r="F106" s="11" t="s">
        <v>105</v>
      </c>
      <c r="G106" s="12">
        <v>12</v>
      </c>
      <c r="H106" s="10" t="s">
        <v>229</v>
      </c>
      <c r="I106" s="13"/>
      <c r="J106" s="14">
        <f>G106*I106</f>
        <v>0</v>
      </c>
      <c r="K106" s="10">
        <v>8</v>
      </c>
      <c r="L106" s="15">
        <f>I106+8%*I106</f>
        <v>0</v>
      </c>
      <c r="M106" s="16">
        <f>J106+8%*J106</f>
        <v>0</v>
      </c>
      <c r="N106" s="8"/>
      <c r="O106" s="8"/>
    </row>
    <row r="107" spans="1:15" ht="30" customHeight="1">
      <c r="A107" s="8"/>
      <c r="B107" s="9">
        <v>2</v>
      </c>
      <c r="C107" s="50"/>
      <c r="D107" s="38"/>
      <c r="E107" s="10" t="s">
        <v>28</v>
      </c>
      <c r="F107" s="11" t="s">
        <v>106</v>
      </c>
      <c r="G107" s="12">
        <v>50</v>
      </c>
      <c r="H107" s="10" t="s">
        <v>229</v>
      </c>
      <c r="I107" s="13"/>
      <c r="J107" s="14">
        <f t="shared" ref="J107" si="6">G107*I107</f>
        <v>0</v>
      </c>
      <c r="K107" s="10">
        <v>8</v>
      </c>
      <c r="L107" s="15">
        <f t="shared" ref="L107" si="7">I107+8%*I107</f>
        <v>0</v>
      </c>
      <c r="M107" s="16">
        <f t="shared" ref="M107" si="8">J107+8%*J107</f>
        <v>0</v>
      </c>
      <c r="N107" s="8"/>
      <c r="O107" s="8"/>
    </row>
    <row r="108" spans="1:15" ht="30" customHeight="1">
      <c r="A108" s="8"/>
      <c r="B108" s="9">
        <v>3</v>
      </c>
      <c r="C108" s="50"/>
      <c r="D108" s="38"/>
      <c r="E108" s="10" t="s">
        <v>28</v>
      </c>
      <c r="F108" s="11" t="s">
        <v>107</v>
      </c>
      <c r="G108" s="12">
        <v>60</v>
      </c>
      <c r="H108" s="10" t="s">
        <v>229</v>
      </c>
      <c r="I108" s="13"/>
      <c r="J108" s="14">
        <f>G108*I108</f>
        <v>0</v>
      </c>
      <c r="K108" s="10">
        <v>8</v>
      </c>
      <c r="L108" s="15">
        <f>I108+8%*I108</f>
        <v>0</v>
      </c>
      <c r="M108" s="16">
        <f>J108+8%*J108</f>
        <v>0</v>
      </c>
      <c r="N108" s="8"/>
      <c r="O108" s="8"/>
    </row>
    <row r="109" spans="1:15" ht="30" customHeight="1">
      <c r="A109" s="8"/>
      <c r="B109" s="9">
        <v>4</v>
      </c>
      <c r="C109" s="48"/>
      <c r="D109" s="38"/>
      <c r="E109" s="10" t="s">
        <v>28</v>
      </c>
      <c r="F109" s="11" t="s">
        <v>108</v>
      </c>
      <c r="G109" s="12">
        <v>180</v>
      </c>
      <c r="H109" s="10" t="s">
        <v>229</v>
      </c>
      <c r="I109" s="13"/>
      <c r="J109" s="14">
        <f t="shared" ref="J109" si="9">G109*I109</f>
        <v>0</v>
      </c>
      <c r="K109" s="10">
        <v>8</v>
      </c>
      <c r="L109" s="15">
        <f t="shared" ref="L109" si="10">I109+8%*I109</f>
        <v>0</v>
      </c>
      <c r="M109" s="16">
        <f t="shared" ref="M109" si="11">J109+8%*J109</f>
        <v>0</v>
      </c>
      <c r="N109" s="8"/>
      <c r="O109" s="8"/>
    </row>
    <row r="110" spans="1:15" ht="22.5" customHeight="1">
      <c r="A110" s="17"/>
      <c r="B110" s="18"/>
      <c r="C110" s="18"/>
      <c r="D110" s="18"/>
      <c r="E110" s="19"/>
      <c r="F110" s="19"/>
      <c r="G110" s="19"/>
      <c r="H110" s="19"/>
      <c r="I110" s="20" t="s">
        <v>25</v>
      </c>
      <c r="J110" s="21">
        <f>SUM(J106:J109)</f>
        <v>0</v>
      </c>
      <c r="K110" s="22" t="s">
        <v>26</v>
      </c>
      <c r="L110" s="20" t="s">
        <v>26</v>
      </c>
      <c r="M110" s="21">
        <f>SUM(M106:M109)</f>
        <v>0</v>
      </c>
      <c r="N110" s="23"/>
      <c r="O110" s="24"/>
    </row>
    <row r="112" spans="1:15" ht="22.5" customHeight="1">
      <c r="A112" s="17"/>
      <c r="B112" s="45" t="s">
        <v>67</v>
      </c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23"/>
      <c r="O112" s="24"/>
    </row>
    <row r="113" spans="1:15" ht="26.25" customHeight="1">
      <c r="B113" s="53" t="s">
        <v>230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</row>
    <row r="126" spans="1:15" ht="31.5" customHeight="1">
      <c r="A126" s="1"/>
      <c r="B126" s="1"/>
      <c r="C126" s="2" t="s">
        <v>44</v>
      </c>
      <c r="D126" s="3"/>
      <c r="E126" s="3"/>
      <c r="F126" s="4" t="s">
        <v>0</v>
      </c>
      <c r="G126" s="5"/>
      <c r="H126" s="3"/>
      <c r="I126" s="6"/>
      <c r="J126" s="41" t="s">
        <v>32</v>
      </c>
      <c r="K126" s="41"/>
      <c r="L126" s="41"/>
      <c r="M126" s="41"/>
      <c r="N126" s="1"/>
      <c r="O126" s="1"/>
    </row>
    <row r="127" spans="1:15" ht="26.25" customHeight="1">
      <c r="A127" s="7"/>
      <c r="B127" s="42" t="s">
        <v>51</v>
      </c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4"/>
      <c r="N127" s="7"/>
      <c r="O127" s="7"/>
    </row>
    <row r="128" spans="1:15" ht="33.75">
      <c r="A128" s="7"/>
      <c r="B128" s="35" t="s">
        <v>1</v>
      </c>
      <c r="C128" s="35" t="s">
        <v>2</v>
      </c>
      <c r="D128" s="35" t="s">
        <v>3</v>
      </c>
      <c r="E128" s="36" t="s">
        <v>4</v>
      </c>
      <c r="F128" s="36" t="s">
        <v>5</v>
      </c>
      <c r="G128" s="35" t="s">
        <v>6</v>
      </c>
      <c r="H128" s="35" t="s">
        <v>7</v>
      </c>
      <c r="I128" s="35" t="s">
        <v>8</v>
      </c>
      <c r="J128" s="35" t="s">
        <v>9</v>
      </c>
      <c r="K128" s="35" t="s">
        <v>10</v>
      </c>
      <c r="L128" s="35" t="s">
        <v>11</v>
      </c>
      <c r="M128" s="35" t="s">
        <v>12</v>
      </c>
      <c r="N128" s="7"/>
      <c r="O128" s="7"/>
    </row>
    <row r="129" spans="1:15">
      <c r="A129" s="7"/>
      <c r="B129" s="37" t="s">
        <v>13</v>
      </c>
      <c r="C129" s="37" t="s">
        <v>14</v>
      </c>
      <c r="D129" s="37" t="s">
        <v>15</v>
      </c>
      <c r="E129" s="37" t="s">
        <v>16</v>
      </c>
      <c r="F129" s="37" t="s">
        <v>17</v>
      </c>
      <c r="G129" s="37" t="s">
        <v>18</v>
      </c>
      <c r="H129" s="37" t="s">
        <v>19</v>
      </c>
      <c r="I129" s="37" t="s">
        <v>20</v>
      </c>
      <c r="J129" s="37" t="s">
        <v>21</v>
      </c>
      <c r="K129" s="37" t="s">
        <v>22</v>
      </c>
      <c r="L129" s="37" t="s">
        <v>23</v>
      </c>
      <c r="M129" s="37" t="s">
        <v>24</v>
      </c>
      <c r="N129" s="7"/>
      <c r="O129" s="7"/>
    </row>
    <row r="130" spans="1:15" ht="33" customHeight="1">
      <c r="A130" s="8"/>
      <c r="B130" s="9">
        <v>1</v>
      </c>
      <c r="C130" s="47" t="s">
        <v>109</v>
      </c>
      <c r="D130" s="38"/>
      <c r="E130" s="10" t="s">
        <v>110</v>
      </c>
      <c r="F130" s="11" t="s">
        <v>111</v>
      </c>
      <c r="G130" s="12">
        <v>50</v>
      </c>
      <c r="H130" s="10" t="s">
        <v>114</v>
      </c>
      <c r="I130" s="13"/>
      <c r="J130" s="14">
        <f>G130*I130</f>
        <v>0</v>
      </c>
      <c r="K130" s="10">
        <v>8</v>
      </c>
      <c r="L130" s="15">
        <f>I130+8%*I130</f>
        <v>0</v>
      </c>
      <c r="M130" s="16">
        <f>J130+8%*J130</f>
        <v>0</v>
      </c>
      <c r="N130" s="8"/>
      <c r="O130" s="8"/>
    </row>
    <row r="131" spans="1:15" ht="30" customHeight="1">
      <c r="A131" s="8"/>
      <c r="B131" s="9">
        <v>2</v>
      </c>
      <c r="C131" s="50"/>
      <c r="D131" s="38"/>
      <c r="E131" s="10" t="s">
        <v>110</v>
      </c>
      <c r="F131" s="11" t="s">
        <v>112</v>
      </c>
      <c r="G131" s="12">
        <v>60</v>
      </c>
      <c r="H131" s="10" t="s">
        <v>114</v>
      </c>
      <c r="I131" s="13"/>
      <c r="J131" s="14">
        <f t="shared" ref="J131" si="12">G131*I131</f>
        <v>0</v>
      </c>
      <c r="K131" s="10">
        <v>8</v>
      </c>
      <c r="L131" s="15">
        <f t="shared" ref="L131" si="13">I131+8%*I131</f>
        <v>0</v>
      </c>
      <c r="M131" s="16">
        <f t="shared" ref="M131" si="14">J131+8%*J131</f>
        <v>0</v>
      </c>
      <c r="N131" s="8"/>
      <c r="O131" s="8"/>
    </row>
    <row r="132" spans="1:15" ht="30" customHeight="1">
      <c r="A132" s="8"/>
      <c r="B132" s="9">
        <v>3</v>
      </c>
      <c r="C132" s="52"/>
      <c r="D132" s="38"/>
      <c r="E132" s="10" t="s">
        <v>110</v>
      </c>
      <c r="F132" s="11" t="s">
        <v>113</v>
      </c>
      <c r="G132" s="12">
        <v>100</v>
      </c>
      <c r="H132" s="10" t="s">
        <v>114</v>
      </c>
      <c r="I132" s="13"/>
      <c r="J132" s="14">
        <f>G132*I132</f>
        <v>0</v>
      </c>
      <c r="K132" s="10">
        <v>8</v>
      </c>
      <c r="L132" s="15">
        <f>I132+8%*I132</f>
        <v>0</v>
      </c>
      <c r="M132" s="16">
        <f>J132+8%*J132</f>
        <v>0</v>
      </c>
      <c r="N132" s="8"/>
      <c r="O132" s="8"/>
    </row>
    <row r="133" spans="1:15" ht="22.5" customHeight="1">
      <c r="A133" s="17"/>
      <c r="B133" s="18"/>
      <c r="C133" s="18"/>
      <c r="D133" s="18"/>
      <c r="E133" s="19"/>
      <c r="F133" s="19"/>
      <c r="G133" s="19"/>
      <c r="H133" s="19"/>
      <c r="I133" s="20" t="s">
        <v>25</v>
      </c>
      <c r="J133" s="21">
        <f>SUM(J130:J132)</f>
        <v>0</v>
      </c>
      <c r="K133" s="22" t="s">
        <v>26</v>
      </c>
      <c r="L133" s="20" t="s">
        <v>26</v>
      </c>
      <c r="M133" s="21">
        <f>SUM(M130:M132)</f>
        <v>0</v>
      </c>
      <c r="N133" s="23"/>
      <c r="O133" s="24"/>
    </row>
    <row r="135" spans="1:15" ht="22.5" customHeight="1">
      <c r="A135" s="17"/>
      <c r="B135" s="45" t="s">
        <v>67</v>
      </c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23"/>
      <c r="O135" s="24"/>
    </row>
    <row r="136" spans="1:15" ht="22.5" customHeight="1">
      <c r="A136" s="17"/>
      <c r="B136" s="28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3"/>
      <c r="O136" s="24"/>
    </row>
    <row r="137" spans="1:15" ht="22.5" customHeight="1">
      <c r="A137" s="17"/>
      <c r="B137" s="28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3"/>
      <c r="O137" s="24"/>
    </row>
    <row r="138" spans="1:15" ht="22.5" customHeight="1">
      <c r="A138" s="17"/>
      <c r="B138" s="28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3"/>
      <c r="O138" s="24"/>
    </row>
    <row r="139" spans="1:15" ht="22.5" customHeight="1">
      <c r="A139" s="17"/>
      <c r="B139" s="28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3"/>
      <c r="O139" s="24"/>
    </row>
    <row r="140" spans="1:15" ht="22.5" customHeight="1">
      <c r="A140" s="17"/>
      <c r="B140" s="28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3"/>
      <c r="O140" s="24"/>
    </row>
    <row r="141" spans="1:15" ht="22.5" customHeight="1">
      <c r="A141" s="17"/>
      <c r="B141" s="28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3"/>
      <c r="O141" s="24"/>
    </row>
    <row r="142" spans="1:15" ht="22.5" customHeight="1">
      <c r="A142" s="17"/>
      <c r="B142" s="28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3"/>
      <c r="O142" s="24"/>
    </row>
    <row r="143" spans="1:15" ht="22.5" customHeight="1">
      <c r="A143" s="17"/>
      <c r="B143" s="28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3"/>
      <c r="O143" s="24"/>
    </row>
    <row r="144" spans="1:15" ht="22.5" customHeight="1">
      <c r="A144" s="17"/>
      <c r="B144" s="28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3"/>
      <c r="O144" s="24"/>
    </row>
    <row r="147" spans="1:15" ht="31.5" customHeight="1">
      <c r="A147" s="1"/>
      <c r="B147" s="1"/>
      <c r="C147" s="2" t="s">
        <v>49</v>
      </c>
      <c r="D147" s="3"/>
      <c r="E147" s="3"/>
      <c r="F147" s="4" t="s">
        <v>0</v>
      </c>
      <c r="G147" s="5"/>
      <c r="H147" s="3"/>
      <c r="I147" s="6"/>
      <c r="J147" s="41" t="s">
        <v>80</v>
      </c>
      <c r="K147" s="41"/>
      <c r="L147" s="41"/>
      <c r="M147" s="41"/>
      <c r="N147" s="1"/>
      <c r="O147" s="1"/>
    </row>
    <row r="148" spans="1:15" ht="26.25" customHeight="1">
      <c r="A148" s="7"/>
      <c r="B148" s="42" t="s">
        <v>118</v>
      </c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4"/>
      <c r="N148" s="7"/>
      <c r="O148" s="7"/>
    </row>
    <row r="149" spans="1:15" ht="33.75">
      <c r="A149" s="7"/>
      <c r="B149" s="35" t="s">
        <v>1</v>
      </c>
      <c r="C149" s="35" t="s">
        <v>2</v>
      </c>
      <c r="D149" s="35" t="s">
        <v>3</v>
      </c>
      <c r="E149" s="36" t="s">
        <v>4</v>
      </c>
      <c r="F149" s="36" t="s">
        <v>5</v>
      </c>
      <c r="G149" s="35" t="s">
        <v>6</v>
      </c>
      <c r="H149" s="35" t="s">
        <v>7</v>
      </c>
      <c r="I149" s="35" t="s">
        <v>8</v>
      </c>
      <c r="J149" s="35" t="s">
        <v>9</v>
      </c>
      <c r="K149" s="35" t="s">
        <v>10</v>
      </c>
      <c r="L149" s="35" t="s">
        <v>11</v>
      </c>
      <c r="M149" s="35" t="s">
        <v>12</v>
      </c>
      <c r="N149" s="7"/>
      <c r="O149" s="7"/>
    </row>
    <row r="150" spans="1:15">
      <c r="A150" s="7"/>
      <c r="B150" s="37" t="s">
        <v>13</v>
      </c>
      <c r="C150" s="37" t="s">
        <v>14</v>
      </c>
      <c r="D150" s="37" t="s">
        <v>15</v>
      </c>
      <c r="E150" s="37" t="s">
        <v>16</v>
      </c>
      <c r="F150" s="37" t="s">
        <v>17</v>
      </c>
      <c r="G150" s="37" t="s">
        <v>18</v>
      </c>
      <c r="H150" s="37" t="s">
        <v>19</v>
      </c>
      <c r="I150" s="37" t="s">
        <v>20</v>
      </c>
      <c r="J150" s="37" t="s">
        <v>21</v>
      </c>
      <c r="K150" s="37" t="s">
        <v>22</v>
      </c>
      <c r="L150" s="37" t="s">
        <v>23</v>
      </c>
      <c r="M150" s="37" t="s">
        <v>24</v>
      </c>
      <c r="N150" s="7"/>
      <c r="O150" s="7"/>
    </row>
    <row r="151" spans="1:15" ht="33" customHeight="1">
      <c r="A151" s="8"/>
      <c r="B151" s="9">
        <v>1</v>
      </c>
      <c r="C151" s="32" t="s">
        <v>115</v>
      </c>
      <c r="D151" s="38"/>
      <c r="E151" s="10" t="s">
        <v>28</v>
      </c>
      <c r="F151" s="11" t="s">
        <v>116</v>
      </c>
      <c r="G151" s="12">
        <v>50</v>
      </c>
      <c r="H151" s="10" t="s">
        <v>117</v>
      </c>
      <c r="I151" s="13"/>
      <c r="J151" s="14">
        <f>G151*I151</f>
        <v>0</v>
      </c>
      <c r="K151" s="10">
        <v>8</v>
      </c>
      <c r="L151" s="15">
        <f>I151+8%*I151</f>
        <v>0</v>
      </c>
      <c r="M151" s="16">
        <f>J151+8%*J151</f>
        <v>0</v>
      </c>
      <c r="N151" s="8"/>
      <c r="O151" s="8"/>
    </row>
    <row r="152" spans="1:15" ht="22.5" customHeight="1">
      <c r="A152" s="17"/>
      <c r="B152" s="18"/>
      <c r="C152" s="18"/>
      <c r="D152" s="18"/>
      <c r="E152" s="19"/>
      <c r="F152" s="19"/>
      <c r="G152" s="19"/>
      <c r="H152" s="19"/>
      <c r="I152" s="20" t="s">
        <v>25</v>
      </c>
      <c r="J152" s="21">
        <f>SUM(J151:J151)</f>
        <v>0</v>
      </c>
      <c r="K152" s="22" t="s">
        <v>26</v>
      </c>
      <c r="L152" s="20" t="s">
        <v>26</v>
      </c>
      <c r="M152" s="21">
        <f>SUM(M151:M151)</f>
        <v>0</v>
      </c>
      <c r="N152" s="23"/>
      <c r="O152" s="24"/>
    </row>
    <row r="154" spans="1:15" ht="22.5" customHeight="1">
      <c r="A154" s="17"/>
      <c r="B154" s="45" t="s">
        <v>78</v>
      </c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23"/>
      <c r="O154" s="24"/>
    </row>
    <row r="157" spans="1:15" ht="31.5" customHeight="1">
      <c r="A157" s="1"/>
      <c r="B157" s="1"/>
      <c r="C157" s="2" t="s">
        <v>52</v>
      </c>
      <c r="D157" s="3"/>
      <c r="E157" s="3"/>
      <c r="F157" s="4" t="s">
        <v>0</v>
      </c>
      <c r="G157" s="5"/>
      <c r="H157" s="3"/>
      <c r="I157" s="6"/>
      <c r="J157" s="41" t="s">
        <v>80</v>
      </c>
      <c r="K157" s="41"/>
      <c r="L157" s="41"/>
      <c r="M157" s="41"/>
      <c r="N157" s="1"/>
      <c r="O157" s="1"/>
    </row>
    <row r="158" spans="1:15" ht="26.25" customHeight="1">
      <c r="A158" s="7"/>
      <c r="B158" s="42" t="s">
        <v>118</v>
      </c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4"/>
      <c r="N158" s="7"/>
      <c r="O158" s="7"/>
    </row>
    <row r="159" spans="1:15" ht="33.75">
      <c r="A159" s="7"/>
      <c r="B159" s="35" t="s">
        <v>1</v>
      </c>
      <c r="C159" s="35" t="s">
        <v>2</v>
      </c>
      <c r="D159" s="35" t="s">
        <v>3</v>
      </c>
      <c r="E159" s="36" t="s">
        <v>4</v>
      </c>
      <c r="F159" s="36" t="s">
        <v>5</v>
      </c>
      <c r="G159" s="35" t="s">
        <v>6</v>
      </c>
      <c r="H159" s="35" t="s">
        <v>7</v>
      </c>
      <c r="I159" s="35" t="s">
        <v>8</v>
      </c>
      <c r="J159" s="35" t="s">
        <v>9</v>
      </c>
      <c r="K159" s="35" t="s">
        <v>10</v>
      </c>
      <c r="L159" s="35" t="s">
        <v>11</v>
      </c>
      <c r="M159" s="35" t="s">
        <v>12</v>
      </c>
      <c r="N159" s="7"/>
      <c r="O159" s="7"/>
    </row>
    <row r="160" spans="1:15">
      <c r="A160" s="7"/>
      <c r="B160" s="37" t="s">
        <v>13</v>
      </c>
      <c r="C160" s="37" t="s">
        <v>14</v>
      </c>
      <c r="D160" s="37" t="s">
        <v>15</v>
      </c>
      <c r="E160" s="37" t="s">
        <v>16</v>
      </c>
      <c r="F160" s="37" t="s">
        <v>17</v>
      </c>
      <c r="G160" s="37" t="s">
        <v>18</v>
      </c>
      <c r="H160" s="37" t="s">
        <v>19</v>
      </c>
      <c r="I160" s="37" t="s">
        <v>20</v>
      </c>
      <c r="J160" s="37" t="s">
        <v>21</v>
      </c>
      <c r="K160" s="37" t="s">
        <v>22</v>
      </c>
      <c r="L160" s="37" t="s">
        <v>23</v>
      </c>
      <c r="M160" s="37" t="s">
        <v>24</v>
      </c>
      <c r="N160" s="7"/>
      <c r="O160" s="7"/>
    </row>
    <row r="161" spans="1:15" ht="33" customHeight="1">
      <c r="A161" s="8"/>
      <c r="B161" s="9">
        <v>1</v>
      </c>
      <c r="C161" s="32" t="s">
        <v>119</v>
      </c>
      <c r="D161" s="38"/>
      <c r="E161" s="10" t="s">
        <v>28</v>
      </c>
      <c r="F161" s="11" t="s">
        <v>34</v>
      </c>
      <c r="G161" s="12">
        <v>120</v>
      </c>
      <c r="H161" s="10" t="s">
        <v>117</v>
      </c>
      <c r="I161" s="13"/>
      <c r="J161" s="14">
        <f>G161*I161</f>
        <v>0</v>
      </c>
      <c r="K161" s="10">
        <v>8</v>
      </c>
      <c r="L161" s="15">
        <f>I161+8%*I161</f>
        <v>0</v>
      </c>
      <c r="M161" s="16">
        <f>J161+8%*J161</f>
        <v>0</v>
      </c>
      <c r="N161" s="8"/>
      <c r="O161" s="8"/>
    </row>
    <row r="162" spans="1:15" ht="22.5" customHeight="1">
      <c r="A162" s="17"/>
      <c r="B162" s="18"/>
      <c r="C162" s="18"/>
      <c r="D162" s="18"/>
      <c r="E162" s="19"/>
      <c r="F162" s="19"/>
      <c r="G162" s="19"/>
      <c r="H162" s="19"/>
      <c r="I162" s="20" t="s">
        <v>25</v>
      </c>
      <c r="J162" s="21">
        <f>SUM(J161:J161)</f>
        <v>0</v>
      </c>
      <c r="K162" s="22" t="s">
        <v>26</v>
      </c>
      <c r="L162" s="20" t="s">
        <v>26</v>
      </c>
      <c r="M162" s="21">
        <f>SUM(M161:M161)</f>
        <v>0</v>
      </c>
      <c r="N162" s="23"/>
      <c r="O162" s="24"/>
    </row>
    <row r="164" spans="1:15" ht="22.5" customHeight="1">
      <c r="A164" s="17"/>
      <c r="B164" s="45" t="s">
        <v>78</v>
      </c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23"/>
      <c r="O164" s="24"/>
    </row>
    <row r="168" spans="1:15" ht="31.5" customHeight="1">
      <c r="A168" s="1"/>
      <c r="B168" s="1"/>
      <c r="C168" s="2" t="s">
        <v>53</v>
      </c>
      <c r="D168" s="3"/>
      <c r="E168" s="3"/>
      <c r="F168" s="4" t="s">
        <v>0</v>
      </c>
      <c r="G168" s="5"/>
      <c r="H168" s="3"/>
      <c r="I168" s="6"/>
      <c r="J168" s="41" t="s">
        <v>32</v>
      </c>
      <c r="K168" s="41"/>
      <c r="L168" s="41"/>
      <c r="M168" s="41"/>
      <c r="N168" s="1"/>
      <c r="O168" s="1"/>
    </row>
    <row r="169" spans="1:15" ht="26.25" customHeight="1">
      <c r="A169" s="7"/>
      <c r="B169" s="42" t="s">
        <v>120</v>
      </c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4"/>
      <c r="N169" s="7"/>
      <c r="O169" s="7"/>
    </row>
    <row r="170" spans="1:15" ht="33.75">
      <c r="A170" s="7"/>
      <c r="B170" s="35" t="s">
        <v>1</v>
      </c>
      <c r="C170" s="35" t="s">
        <v>2</v>
      </c>
      <c r="D170" s="35" t="s">
        <v>3</v>
      </c>
      <c r="E170" s="36" t="s">
        <v>4</v>
      </c>
      <c r="F170" s="36" t="s">
        <v>5</v>
      </c>
      <c r="G170" s="35" t="s">
        <v>6</v>
      </c>
      <c r="H170" s="35" t="s">
        <v>7</v>
      </c>
      <c r="I170" s="35" t="s">
        <v>8</v>
      </c>
      <c r="J170" s="35" t="s">
        <v>9</v>
      </c>
      <c r="K170" s="35" t="s">
        <v>10</v>
      </c>
      <c r="L170" s="35" t="s">
        <v>11</v>
      </c>
      <c r="M170" s="35" t="s">
        <v>12</v>
      </c>
      <c r="N170" s="7"/>
      <c r="O170" s="7"/>
    </row>
    <row r="171" spans="1:15">
      <c r="A171" s="7"/>
      <c r="B171" s="37" t="s">
        <v>13</v>
      </c>
      <c r="C171" s="37" t="s">
        <v>14</v>
      </c>
      <c r="D171" s="37" t="s">
        <v>15</v>
      </c>
      <c r="E171" s="37" t="s">
        <v>16</v>
      </c>
      <c r="F171" s="37" t="s">
        <v>17</v>
      </c>
      <c r="G171" s="37" t="s">
        <v>18</v>
      </c>
      <c r="H171" s="37" t="s">
        <v>19</v>
      </c>
      <c r="I171" s="37" t="s">
        <v>20</v>
      </c>
      <c r="J171" s="37" t="s">
        <v>21</v>
      </c>
      <c r="K171" s="37" t="s">
        <v>22</v>
      </c>
      <c r="L171" s="37" t="s">
        <v>23</v>
      </c>
      <c r="M171" s="37" t="s">
        <v>24</v>
      </c>
      <c r="N171" s="7"/>
      <c r="O171" s="7"/>
    </row>
    <row r="172" spans="1:15" ht="33" customHeight="1">
      <c r="A172" s="8"/>
      <c r="B172" s="9">
        <v>1</v>
      </c>
      <c r="C172" s="32" t="s">
        <v>121</v>
      </c>
      <c r="D172" s="38"/>
      <c r="E172" s="10" t="s">
        <v>33</v>
      </c>
      <c r="F172" s="11" t="s">
        <v>50</v>
      </c>
      <c r="G172" s="12">
        <v>45</v>
      </c>
      <c r="H172" s="10" t="s">
        <v>122</v>
      </c>
      <c r="I172" s="13"/>
      <c r="J172" s="14">
        <f>G172*I172</f>
        <v>0</v>
      </c>
      <c r="K172" s="10">
        <v>8</v>
      </c>
      <c r="L172" s="15">
        <f>I172+8%*I172</f>
        <v>0</v>
      </c>
      <c r="M172" s="16">
        <f>J172+8%*J172</f>
        <v>0</v>
      </c>
      <c r="N172" s="8"/>
      <c r="O172" s="8"/>
    </row>
    <row r="173" spans="1:15" ht="22.5" customHeight="1">
      <c r="A173" s="17"/>
      <c r="B173" s="18"/>
      <c r="C173" s="18"/>
      <c r="D173" s="18"/>
      <c r="E173" s="19"/>
      <c r="F173" s="19"/>
      <c r="G173" s="19"/>
      <c r="H173" s="19"/>
      <c r="I173" s="20" t="s">
        <v>25</v>
      </c>
      <c r="J173" s="21">
        <f>SUM(J172:J172)</f>
        <v>0</v>
      </c>
      <c r="K173" s="22" t="s">
        <v>26</v>
      </c>
      <c r="L173" s="20" t="s">
        <v>26</v>
      </c>
      <c r="M173" s="21">
        <f>SUM(M172:M172)</f>
        <v>0</v>
      </c>
      <c r="N173" s="23"/>
      <c r="O173" s="24"/>
    </row>
    <row r="175" spans="1:15" ht="22.5" customHeight="1">
      <c r="A175" s="17"/>
      <c r="B175" s="45" t="s">
        <v>78</v>
      </c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23"/>
      <c r="O175" s="24"/>
    </row>
    <row r="176" spans="1:15" ht="22.5" customHeight="1">
      <c r="A176" s="17"/>
      <c r="B176" s="30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23"/>
      <c r="O176" s="24"/>
    </row>
    <row r="177" spans="1:15" ht="22.5" customHeight="1">
      <c r="A177" s="17"/>
      <c r="B177" s="30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23"/>
      <c r="O177" s="24"/>
    </row>
    <row r="178" spans="1:15" ht="22.5" customHeight="1">
      <c r="A178" s="17"/>
      <c r="B178" s="30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23"/>
      <c r="O178" s="24"/>
    </row>
    <row r="179" spans="1:15" ht="22.5" customHeight="1">
      <c r="A179" s="17"/>
      <c r="B179" s="30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23"/>
      <c r="O179" s="24"/>
    </row>
    <row r="180" spans="1:15" ht="22.5" customHeight="1">
      <c r="A180" s="17"/>
      <c r="B180" s="30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23"/>
      <c r="O180" s="24"/>
    </row>
    <row r="181" spans="1:15" ht="22.5" customHeight="1">
      <c r="A181" s="17"/>
      <c r="B181" s="30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23"/>
      <c r="O181" s="24"/>
    </row>
    <row r="182" spans="1:15" ht="22.5" customHeight="1">
      <c r="A182" s="17"/>
      <c r="B182" s="30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23"/>
      <c r="O182" s="24"/>
    </row>
    <row r="183" spans="1:15" ht="22.5" customHeight="1">
      <c r="A183" s="17"/>
      <c r="B183" s="30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23"/>
      <c r="O183" s="24"/>
    </row>
    <row r="184" spans="1:15" ht="22.5" customHeight="1">
      <c r="A184" s="17"/>
      <c r="B184" s="30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23"/>
      <c r="O184" s="24"/>
    </row>
    <row r="185" spans="1:15" ht="22.5" customHeight="1">
      <c r="A185" s="17"/>
      <c r="B185" s="30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23"/>
      <c r="O185" s="24"/>
    </row>
    <row r="186" spans="1:15" ht="22.5" customHeight="1">
      <c r="A186" s="17"/>
      <c r="B186" s="30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23"/>
      <c r="O186" s="24"/>
    </row>
    <row r="187" spans="1:15" ht="22.5" customHeight="1">
      <c r="A187" s="17"/>
      <c r="B187" s="30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23"/>
      <c r="O187" s="24"/>
    </row>
    <row r="189" spans="1:15" ht="31.5" customHeight="1">
      <c r="A189" s="1"/>
      <c r="B189" s="1"/>
      <c r="C189" s="2" t="s">
        <v>56</v>
      </c>
      <c r="D189" s="3"/>
      <c r="E189" s="3"/>
      <c r="F189" s="4" t="s">
        <v>0</v>
      </c>
      <c r="G189" s="5"/>
      <c r="H189" s="3"/>
      <c r="I189" s="6"/>
      <c r="J189" s="41" t="s">
        <v>32</v>
      </c>
      <c r="K189" s="41"/>
      <c r="L189" s="41"/>
      <c r="M189" s="41"/>
      <c r="N189" s="1"/>
      <c r="O189" s="1"/>
    </row>
    <row r="190" spans="1:15" ht="26.25" customHeight="1">
      <c r="A190" s="7"/>
      <c r="B190" s="42" t="s">
        <v>123</v>
      </c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4"/>
      <c r="N190" s="7"/>
      <c r="O190" s="7"/>
    </row>
    <row r="191" spans="1:15" ht="33.75">
      <c r="A191" s="7"/>
      <c r="B191" s="35" t="s">
        <v>1</v>
      </c>
      <c r="C191" s="35" t="s">
        <v>2</v>
      </c>
      <c r="D191" s="35" t="s">
        <v>3</v>
      </c>
      <c r="E191" s="36" t="s">
        <v>4</v>
      </c>
      <c r="F191" s="36" t="s">
        <v>5</v>
      </c>
      <c r="G191" s="35" t="s">
        <v>6</v>
      </c>
      <c r="H191" s="35" t="s">
        <v>7</v>
      </c>
      <c r="I191" s="35" t="s">
        <v>8</v>
      </c>
      <c r="J191" s="35" t="s">
        <v>9</v>
      </c>
      <c r="K191" s="35" t="s">
        <v>10</v>
      </c>
      <c r="L191" s="35" t="s">
        <v>11</v>
      </c>
      <c r="M191" s="35" t="s">
        <v>12</v>
      </c>
      <c r="N191" s="7"/>
      <c r="O191" s="7"/>
    </row>
    <row r="192" spans="1:15">
      <c r="A192" s="7"/>
      <c r="B192" s="37" t="s">
        <v>13</v>
      </c>
      <c r="C192" s="37" t="s">
        <v>14</v>
      </c>
      <c r="D192" s="37" t="s">
        <v>15</v>
      </c>
      <c r="E192" s="37" t="s">
        <v>16</v>
      </c>
      <c r="F192" s="37" t="s">
        <v>17</v>
      </c>
      <c r="G192" s="37" t="s">
        <v>18</v>
      </c>
      <c r="H192" s="37" t="s">
        <v>19</v>
      </c>
      <c r="I192" s="37" t="s">
        <v>20</v>
      </c>
      <c r="J192" s="37" t="s">
        <v>21</v>
      </c>
      <c r="K192" s="37" t="s">
        <v>22</v>
      </c>
      <c r="L192" s="37" t="s">
        <v>23</v>
      </c>
      <c r="M192" s="37" t="s">
        <v>24</v>
      </c>
      <c r="N192" s="7"/>
      <c r="O192" s="7"/>
    </row>
    <row r="193" spans="1:15" ht="33" customHeight="1">
      <c r="A193" s="8"/>
      <c r="B193" s="9">
        <v>1</v>
      </c>
      <c r="C193" s="47" t="s">
        <v>124</v>
      </c>
      <c r="D193" s="38"/>
      <c r="E193" s="10" t="s">
        <v>33</v>
      </c>
      <c r="F193" s="11" t="s">
        <v>125</v>
      </c>
      <c r="G193" s="12">
        <v>40</v>
      </c>
      <c r="H193" s="10" t="s">
        <v>127</v>
      </c>
      <c r="I193" s="13"/>
      <c r="J193" s="14">
        <f>G193*I193</f>
        <v>0</v>
      </c>
      <c r="K193" s="10">
        <v>8</v>
      </c>
      <c r="L193" s="15">
        <f>I193+8%*I193</f>
        <v>0</v>
      </c>
      <c r="M193" s="16">
        <f>J193+8%*J193</f>
        <v>0</v>
      </c>
      <c r="N193" s="8"/>
      <c r="O193" s="8"/>
    </row>
    <row r="194" spans="1:15" ht="33" customHeight="1">
      <c r="A194" s="8"/>
      <c r="B194" s="9">
        <v>2</v>
      </c>
      <c r="C194" s="51"/>
      <c r="D194" s="38"/>
      <c r="E194" s="10" t="s">
        <v>33</v>
      </c>
      <c r="F194" s="11" t="s">
        <v>125</v>
      </c>
      <c r="G194" s="12">
        <v>20</v>
      </c>
      <c r="H194" s="10" t="s">
        <v>35</v>
      </c>
      <c r="I194" s="13"/>
      <c r="J194" s="14">
        <f t="shared" ref="J194" si="15">G194*I194</f>
        <v>0</v>
      </c>
      <c r="K194" s="10">
        <v>8</v>
      </c>
      <c r="L194" s="15">
        <f t="shared" ref="L194" si="16">I194+8%*I194</f>
        <v>0</v>
      </c>
      <c r="M194" s="16">
        <f t="shared" ref="M194" si="17">J194+8%*J194</f>
        <v>0</v>
      </c>
      <c r="N194" s="8"/>
      <c r="O194" s="8"/>
    </row>
    <row r="195" spans="1:15" ht="33" customHeight="1">
      <c r="A195" s="8"/>
      <c r="B195" s="9">
        <v>3</v>
      </c>
      <c r="C195" s="51"/>
      <c r="D195" s="38"/>
      <c r="E195" s="10" t="s">
        <v>33</v>
      </c>
      <c r="F195" s="11" t="s">
        <v>126</v>
      </c>
      <c r="G195" s="12">
        <v>40</v>
      </c>
      <c r="H195" s="10" t="s">
        <v>127</v>
      </c>
      <c r="I195" s="13"/>
      <c r="J195" s="14">
        <f>G195*I195</f>
        <v>0</v>
      </c>
      <c r="K195" s="10">
        <v>8</v>
      </c>
      <c r="L195" s="15">
        <f>I195+8%*I195</f>
        <v>0</v>
      </c>
      <c r="M195" s="16">
        <f>J195+8%*J195</f>
        <v>0</v>
      </c>
      <c r="N195" s="8"/>
      <c r="O195" s="8"/>
    </row>
    <row r="196" spans="1:15" ht="33" customHeight="1">
      <c r="A196" s="8"/>
      <c r="B196" s="9">
        <v>4</v>
      </c>
      <c r="C196" s="48"/>
      <c r="D196" s="38"/>
      <c r="E196" s="10" t="s">
        <v>33</v>
      </c>
      <c r="F196" s="11" t="s">
        <v>126</v>
      </c>
      <c r="G196" s="12">
        <v>12</v>
      </c>
      <c r="H196" s="10" t="s">
        <v>35</v>
      </c>
      <c r="I196" s="13"/>
      <c r="J196" s="14">
        <f>G196*I196</f>
        <v>0</v>
      </c>
      <c r="K196" s="10">
        <v>8</v>
      </c>
      <c r="L196" s="15">
        <f>I196+8%*I196</f>
        <v>0</v>
      </c>
      <c r="M196" s="16">
        <f>J196+8%*J196</f>
        <v>0</v>
      </c>
      <c r="N196" s="8"/>
      <c r="O196" s="8"/>
    </row>
    <row r="197" spans="1:15" ht="22.5" customHeight="1">
      <c r="A197" s="17"/>
      <c r="B197" s="18"/>
      <c r="C197" s="18"/>
      <c r="D197" s="18"/>
      <c r="E197" s="19"/>
      <c r="F197" s="19"/>
      <c r="G197" s="19"/>
      <c r="H197" s="19"/>
      <c r="I197" s="20" t="s">
        <v>25</v>
      </c>
      <c r="J197" s="21">
        <f>SUM(J193:J196)</f>
        <v>0</v>
      </c>
      <c r="K197" s="22" t="s">
        <v>26</v>
      </c>
      <c r="L197" s="20" t="s">
        <v>26</v>
      </c>
      <c r="M197" s="21">
        <f>SUM(M193:M196)</f>
        <v>0</v>
      </c>
      <c r="N197" s="23"/>
      <c r="O197" s="24"/>
    </row>
    <row r="199" spans="1:15" ht="22.5" customHeight="1">
      <c r="A199" s="17"/>
      <c r="B199" s="45" t="s">
        <v>67</v>
      </c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23"/>
      <c r="O199" s="24"/>
    </row>
    <row r="200" spans="1:15" ht="22.5" customHeight="1">
      <c r="A200" s="17"/>
      <c r="B200" s="30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23"/>
      <c r="O200" s="24"/>
    </row>
    <row r="201" spans="1:15" ht="22.5" customHeight="1">
      <c r="A201" s="17"/>
      <c r="B201" s="39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23"/>
      <c r="O201" s="24"/>
    </row>
    <row r="202" spans="1:15" ht="22.5" customHeight="1">
      <c r="A202" s="17"/>
      <c r="B202" s="39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23"/>
      <c r="O202" s="24"/>
    </row>
    <row r="203" spans="1:15" ht="22.5" customHeight="1">
      <c r="A203" s="17"/>
      <c r="B203" s="39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23"/>
      <c r="O203" s="24"/>
    </row>
    <row r="204" spans="1:15" ht="22.5" customHeight="1">
      <c r="A204" s="17"/>
      <c r="B204" s="30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23"/>
      <c r="O204" s="24"/>
    </row>
    <row r="205" spans="1:15" ht="22.5" customHeight="1">
      <c r="A205" s="17"/>
      <c r="B205" s="30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23"/>
      <c r="O205" s="24"/>
    </row>
    <row r="206" spans="1:15" ht="22.5" customHeight="1">
      <c r="A206" s="17"/>
      <c r="B206" s="30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23"/>
      <c r="O206" s="24"/>
    </row>
    <row r="207" spans="1:15" ht="22.5" customHeight="1">
      <c r="A207" s="17"/>
      <c r="B207" s="30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23"/>
      <c r="O207" s="24"/>
    </row>
    <row r="212" spans="1:15" ht="31.5" customHeight="1">
      <c r="A212" s="1"/>
      <c r="B212" s="1"/>
      <c r="C212" s="2" t="s">
        <v>57</v>
      </c>
      <c r="D212" s="3"/>
      <c r="E212" s="3"/>
      <c r="F212" s="4" t="s">
        <v>0</v>
      </c>
      <c r="G212" s="5"/>
      <c r="H212" s="3"/>
      <c r="I212" s="6"/>
      <c r="J212" s="41" t="s">
        <v>32</v>
      </c>
      <c r="K212" s="41"/>
      <c r="L212" s="41"/>
      <c r="M212" s="41"/>
      <c r="N212" s="1"/>
      <c r="O212" s="1"/>
    </row>
    <row r="213" spans="1:15" ht="26.25" customHeight="1">
      <c r="A213" s="7"/>
      <c r="B213" s="42" t="s">
        <v>128</v>
      </c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4"/>
      <c r="N213" s="7"/>
      <c r="O213" s="7"/>
    </row>
    <row r="214" spans="1:15" ht="33.75">
      <c r="A214" s="7"/>
      <c r="B214" s="35" t="s">
        <v>1</v>
      </c>
      <c r="C214" s="35" t="s">
        <v>2</v>
      </c>
      <c r="D214" s="35" t="s">
        <v>3</v>
      </c>
      <c r="E214" s="36" t="s">
        <v>4</v>
      </c>
      <c r="F214" s="36" t="s">
        <v>5</v>
      </c>
      <c r="G214" s="35" t="s">
        <v>6</v>
      </c>
      <c r="H214" s="35" t="s">
        <v>7</v>
      </c>
      <c r="I214" s="35" t="s">
        <v>8</v>
      </c>
      <c r="J214" s="35" t="s">
        <v>9</v>
      </c>
      <c r="K214" s="35" t="s">
        <v>10</v>
      </c>
      <c r="L214" s="35" t="s">
        <v>11</v>
      </c>
      <c r="M214" s="35" t="s">
        <v>12</v>
      </c>
      <c r="N214" s="7"/>
      <c r="O214" s="7"/>
    </row>
    <row r="215" spans="1:15">
      <c r="A215" s="7"/>
      <c r="B215" s="37" t="s">
        <v>13</v>
      </c>
      <c r="C215" s="37" t="s">
        <v>14</v>
      </c>
      <c r="D215" s="37" t="s">
        <v>15</v>
      </c>
      <c r="E215" s="37" t="s">
        <v>16</v>
      </c>
      <c r="F215" s="37" t="s">
        <v>17</v>
      </c>
      <c r="G215" s="37" t="s">
        <v>18</v>
      </c>
      <c r="H215" s="37" t="s">
        <v>19</v>
      </c>
      <c r="I215" s="37" t="s">
        <v>20</v>
      </c>
      <c r="J215" s="37" t="s">
        <v>21</v>
      </c>
      <c r="K215" s="37" t="s">
        <v>22</v>
      </c>
      <c r="L215" s="37" t="s">
        <v>23</v>
      </c>
      <c r="M215" s="37" t="s">
        <v>24</v>
      </c>
      <c r="N215" s="7"/>
      <c r="O215" s="7"/>
    </row>
    <row r="216" spans="1:15" ht="33" customHeight="1">
      <c r="A216" s="8"/>
      <c r="B216" s="9">
        <v>1</v>
      </c>
      <c r="C216" s="32" t="s">
        <v>129</v>
      </c>
      <c r="D216" s="38"/>
      <c r="E216" s="10" t="s">
        <v>130</v>
      </c>
      <c r="F216" s="11" t="s">
        <v>131</v>
      </c>
      <c r="G216" s="12">
        <v>350</v>
      </c>
      <c r="H216" s="10" t="s">
        <v>132</v>
      </c>
      <c r="I216" s="13"/>
      <c r="J216" s="14">
        <f>G216*I216</f>
        <v>0</v>
      </c>
      <c r="K216" s="10">
        <v>8</v>
      </c>
      <c r="L216" s="15">
        <f>I216+8%*I216</f>
        <v>0</v>
      </c>
      <c r="M216" s="16">
        <f>J216+8%*J216</f>
        <v>0</v>
      </c>
      <c r="N216" s="8"/>
      <c r="O216" s="8"/>
    </row>
    <row r="217" spans="1:15" ht="22.5" customHeight="1">
      <c r="A217" s="17"/>
      <c r="B217" s="18"/>
      <c r="C217" s="18"/>
      <c r="D217" s="18"/>
      <c r="E217" s="19"/>
      <c r="F217" s="19"/>
      <c r="G217" s="19"/>
      <c r="H217" s="19"/>
      <c r="I217" s="20" t="s">
        <v>25</v>
      </c>
      <c r="J217" s="21"/>
      <c r="K217" s="22" t="s">
        <v>26</v>
      </c>
      <c r="L217" s="20" t="s">
        <v>26</v>
      </c>
      <c r="M217" s="21"/>
      <c r="N217" s="23"/>
      <c r="O217" s="24"/>
    </row>
    <row r="219" spans="1:15" ht="22.5" customHeight="1">
      <c r="A219" s="17"/>
      <c r="B219" s="45" t="s">
        <v>78</v>
      </c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23"/>
      <c r="O219" s="24"/>
    </row>
    <row r="222" spans="1:15" ht="31.5" customHeight="1">
      <c r="A222" s="1"/>
      <c r="B222" s="1"/>
      <c r="C222" s="2" t="s">
        <v>59</v>
      </c>
      <c r="D222" s="3"/>
      <c r="E222" s="3"/>
      <c r="F222" s="4" t="s">
        <v>0</v>
      </c>
      <c r="G222" s="5"/>
      <c r="H222" s="3"/>
      <c r="I222" s="6"/>
      <c r="J222" s="41" t="s">
        <v>32</v>
      </c>
      <c r="K222" s="41"/>
      <c r="L222" s="41"/>
      <c r="M222" s="41"/>
      <c r="N222" s="1"/>
      <c r="O222" s="1"/>
    </row>
    <row r="223" spans="1:15" ht="26.25" customHeight="1">
      <c r="A223" s="7"/>
      <c r="B223" s="42" t="s">
        <v>128</v>
      </c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4"/>
      <c r="N223" s="7"/>
      <c r="O223" s="7"/>
    </row>
    <row r="224" spans="1:15" ht="33.75">
      <c r="A224" s="7"/>
      <c r="B224" s="35" t="s">
        <v>1</v>
      </c>
      <c r="C224" s="35" t="s">
        <v>2</v>
      </c>
      <c r="D224" s="35" t="s">
        <v>3</v>
      </c>
      <c r="E224" s="36" t="s">
        <v>4</v>
      </c>
      <c r="F224" s="36" t="s">
        <v>5</v>
      </c>
      <c r="G224" s="35" t="s">
        <v>6</v>
      </c>
      <c r="H224" s="35" t="s">
        <v>7</v>
      </c>
      <c r="I224" s="35" t="s">
        <v>8</v>
      </c>
      <c r="J224" s="35" t="s">
        <v>9</v>
      </c>
      <c r="K224" s="35" t="s">
        <v>10</v>
      </c>
      <c r="L224" s="35" t="s">
        <v>11</v>
      </c>
      <c r="M224" s="35" t="s">
        <v>12</v>
      </c>
      <c r="N224" s="7"/>
      <c r="O224" s="7"/>
    </row>
    <row r="225" spans="1:15">
      <c r="A225" s="7"/>
      <c r="B225" s="37" t="s">
        <v>13</v>
      </c>
      <c r="C225" s="37" t="s">
        <v>14</v>
      </c>
      <c r="D225" s="37" t="s">
        <v>15</v>
      </c>
      <c r="E225" s="37" t="s">
        <v>16</v>
      </c>
      <c r="F225" s="37" t="s">
        <v>17</v>
      </c>
      <c r="G225" s="37" t="s">
        <v>18</v>
      </c>
      <c r="H225" s="37" t="s">
        <v>19</v>
      </c>
      <c r="I225" s="37" t="s">
        <v>20</v>
      </c>
      <c r="J225" s="37" t="s">
        <v>21</v>
      </c>
      <c r="K225" s="37" t="s">
        <v>22</v>
      </c>
      <c r="L225" s="37" t="s">
        <v>23</v>
      </c>
      <c r="M225" s="37" t="s">
        <v>24</v>
      </c>
      <c r="N225" s="7"/>
      <c r="O225" s="7"/>
    </row>
    <row r="226" spans="1:15" ht="33" customHeight="1">
      <c r="A226" s="8"/>
      <c r="B226" s="9">
        <v>1</v>
      </c>
      <c r="C226" s="32" t="s">
        <v>133</v>
      </c>
      <c r="D226" s="38"/>
      <c r="E226" s="10" t="s">
        <v>90</v>
      </c>
      <c r="F226" s="11" t="s">
        <v>134</v>
      </c>
      <c r="G226" s="12">
        <v>150</v>
      </c>
      <c r="H226" s="10" t="s">
        <v>35</v>
      </c>
      <c r="I226" s="13"/>
      <c r="J226" s="14">
        <f>G226*I226</f>
        <v>0</v>
      </c>
      <c r="K226" s="10">
        <v>8</v>
      </c>
      <c r="L226" s="15">
        <f>I226+8%*I226</f>
        <v>0</v>
      </c>
      <c r="M226" s="16">
        <f>J226+8%*J226</f>
        <v>0</v>
      </c>
      <c r="N226" s="8"/>
      <c r="O226" s="8"/>
    </row>
    <row r="227" spans="1:15" ht="22.5" customHeight="1">
      <c r="A227" s="17"/>
      <c r="B227" s="18"/>
      <c r="C227" s="18"/>
      <c r="D227" s="18"/>
      <c r="E227" s="19"/>
      <c r="F227" s="19"/>
      <c r="G227" s="19"/>
      <c r="H227" s="19"/>
      <c r="I227" s="20" t="s">
        <v>25</v>
      </c>
      <c r="J227" s="21">
        <f>SUM(J226:J226)</f>
        <v>0</v>
      </c>
      <c r="K227" s="22" t="s">
        <v>26</v>
      </c>
      <c r="L227" s="20" t="s">
        <v>26</v>
      </c>
      <c r="M227" s="21">
        <f>SUM(M226:M226)</f>
        <v>0</v>
      </c>
      <c r="N227" s="23"/>
      <c r="O227" s="24"/>
    </row>
    <row r="229" spans="1:15" ht="22.5" customHeight="1">
      <c r="A229" s="17"/>
      <c r="B229" s="45" t="s">
        <v>78</v>
      </c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23"/>
      <c r="O229" s="24"/>
    </row>
    <row r="233" spans="1:15" ht="31.5" customHeight="1">
      <c r="A233" s="1"/>
      <c r="B233" s="1"/>
      <c r="C233" s="2" t="s">
        <v>135</v>
      </c>
      <c r="D233" s="3"/>
      <c r="E233" s="3"/>
      <c r="F233" s="4" t="s">
        <v>0</v>
      </c>
      <c r="G233" s="5"/>
      <c r="H233" s="3"/>
      <c r="I233" s="6"/>
      <c r="J233" s="41" t="s">
        <v>32</v>
      </c>
      <c r="K233" s="41"/>
      <c r="L233" s="41"/>
      <c r="M233" s="41"/>
      <c r="N233" s="1"/>
      <c r="O233" s="1"/>
    </row>
    <row r="234" spans="1:15" ht="26.25" customHeight="1">
      <c r="A234" s="7"/>
      <c r="B234" s="42" t="s">
        <v>137</v>
      </c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4"/>
      <c r="N234" s="7"/>
      <c r="O234" s="7"/>
    </row>
    <row r="235" spans="1:15" ht="33.75">
      <c r="A235" s="7"/>
      <c r="B235" s="35" t="s">
        <v>1</v>
      </c>
      <c r="C235" s="35" t="s">
        <v>2</v>
      </c>
      <c r="D235" s="35" t="s">
        <v>3</v>
      </c>
      <c r="E235" s="36" t="s">
        <v>4</v>
      </c>
      <c r="F235" s="36" t="s">
        <v>5</v>
      </c>
      <c r="G235" s="35" t="s">
        <v>6</v>
      </c>
      <c r="H235" s="35" t="s">
        <v>7</v>
      </c>
      <c r="I235" s="35" t="s">
        <v>8</v>
      </c>
      <c r="J235" s="35" t="s">
        <v>9</v>
      </c>
      <c r="K235" s="35" t="s">
        <v>10</v>
      </c>
      <c r="L235" s="35" t="s">
        <v>11</v>
      </c>
      <c r="M235" s="35" t="s">
        <v>12</v>
      </c>
      <c r="N235" s="7"/>
      <c r="O235" s="7"/>
    </row>
    <row r="236" spans="1:15">
      <c r="A236" s="7"/>
      <c r="B236" s="37" t="s">
        <v>13</v>
      </c>
      <c r="C236" s="37" t="s">
        <v>14</v>
      </c>
      <c r="D236" s="37" t="s">
        <v>15</v>
      </c>
      <c r="E236" s="37" t="s">
        <v>16</v>
      </c>
      <c r="F236" s="37" t="s">
        <v>17</v>
      </c>
      <c r="G236" s="37" t="s">
        <v>18</v>
      </c>
      <c r="H236" s="37" t="s">
        <v>19</v>
      </c>
      <c r="I236" s="37" t="s">
        <v>20</v>
      </c>
      <c r="J236" s="37" t="s">
        <v>21</v>
      </c>
      <c r="K236" s="37" t="s">
        <v>22</v>
      </c>
      <c r="L236" s="37" t="s">
        <v>23</v>
      </c>
      <c r="M236" s="37" t="s">
        <v>24</v>
      </c>
      <c r="N236" s="7"/>
      <c r="O236" s="7"/>
    </row>
    <row r="237" spans="1:15" ht="33" customHeight="1">
      <c r="A237" s="8"/>
      <c r="B237" s="9">
        <v>1</v>
      </c>
      <c r="C237" s="47" t="s">
        <v>197</v>
      </c>
      <c r="D237" s="38"/>
      <c r="E237" s="10" t="s">
        <v>28</v>
      </c>
      <c r="F237" s="11" t="s">
        <v>198</v>
      </c>
      <c r="G237" s="12">
        <v>850</v>
      </c>
      <c r="H237" s="10" t="s">
        <v>39</v>
      </c>
      <c r="I237" s="13"/>
      <c r="J237" s="14">
        <f>G237*I237</f>
        <v>0</v>
      </c>
      <c r="K237" s="10">
        <v>8</v>
      </c>
      <c r="L237" s="15">
        <f>I237+8%*I237</f>
        <v>0</v>
      </c>
      <c r="M237" s="16">
        <f>J237+8%*J237</f>
        <v>0</v>
      </c>
      <c r="N237" s="8"/>
      <c r="O237" s="8"/>
    </row>
    <row r="238" spans="1:15" ht="33" customHeight="1">
      <c r="A238" s="8"/>
      <c r="B238" s="9">
        <v>2</v>
      </c>
      <c r="C238" s="48"/>
      <c r="D238" s="38"/>
      <c r="E238" s="10" t="s">
        <v>28</v>
      </c>
      <c r="F238" s="11" t="s">
        <v>169</v>
      </c>
      <c r="G238" s="12">
        <v>600</v>
      </c>
      <c r="H238" s="10" t="s">
        <v>39</v>
      </c>
      <c r="I238" s="13"/>
      <c r="J238" s="14">
        <f t="shared" ref="J238" si="18">G238*I238</f>
        <v>0</v>
      </c>
      <c r="K238" s="10">
        <v>8</v>
      </c>
      <c r="L238" s="15">
        <f t="shared" ref="L238" si="19">I238+8%*I238</f>
        <v>0</v>
      </c>
      <c r="M238" s="16">
        <f t="shared" ref="M238" si="20">J238+8%*J238</f>
        <v>0</v>
      </c>
      <c r="N238" s="8"/>
      <c r="O238" s="8"/>
    </row>
    <row r="239" spans="1:15" ht="22.5" customHeight="1">
      <c r="A239" s="17"/>
      <c r="B239" s="18"/>
      <c r="C239" s="18"/>
      <c r="D239" s="18"/>
      <c r="E239" s="19"/>
      <c r="F239" s="19"/>
      <c r="G239" s="19"/>
      <c r="H239" s="19"/>
      <c r="I239" s="20" t="s">
        <v>25</v>
      </c>
      <c r="J239" s="21">
        <f>SUM(J237:J238)</f>
        <v>0</v>
      </c>
      <c r="K239" s="22" t="s">
        <v>26</v>
      </c>
      <c r="L239" s="20" t="s">
        <v>26</v>
      </c>
      <c r="M239" s="21">
        <f>SUM(M237:M238)</f>
        <v>0</v>
      </c>
      <c r="N239" s="23"/>
      <c r="O239" s="24"/>
    </row>
    <row r="241" spans="1:15" ht="22.5" customHeight="1">
      <c r="A241" s="17"/>
      <c r="B241" s="45" t="s">
        <v>147</v>
      </c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23"/>
      <c r="O241" s="24"/>
    </row>
    <row r="243" spans="1:15" ht="31.5" customHeight="1">
      <c r="A243" s="1"/>
      <c r="B243" s="1"/>
      <c r="C243" s="2" t="s">
        <v>136</v>
      </c>
      <c r="D243" s="3"/>
      <c r="E243" s="3"/>
      <c r="F243" s="4" t="s">
        <v>0</v>
      </c>
      <c r="G243" s="5"/>
      <c r="H243" s="3"/>
      <c r="I243" s="6"/>
      <c r="J243" s="41" t="s">
        <v>32</v>
      </c>
      <c r="K243" s="41"/>
      <c r="L243" s="41"/>
      <c r="M243" s="41"/>
      <c r="N243" s="1"/>
      <c r="O243" s="1"/>
    </row>
    <row r="244" spans="1:15" ht="26.25" customHeight="1">
      <c r="A244" s="7"/>
      <c r="B244" s="42" t="s">
        <v>137</v>
      </c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4"/>
      <c r="N244" s="7"/>
      <c r="O244" s="7"/>
    </row>
    <row r="245" spans="1:15" ht="33.75">
      <c r="A245" s="7"/>
      <c r="B245" s="35" t="s">
        <v>1</v>
      </c>
      <c r="C245" s="35" t="s">
        <v>2</v>
      </c>
      <c r="D245" s="35" t="s">
        <v>3</v>
      </c>
      <c r="E245" s="36" t="s">
        <v>4</v>
      </c>
      <c r="F245" s="36" t="s">
        <v>5</v>
      </c>
      <c r="G245" s="35" t="s">
        <v>6</v>
      </c>
      <c r="H245" s="35" t="s">
        <v>7</v>
      </c>
      <c r="I245" s="35" t="s">
        <v>8</v>
      </c>
      <c r="J245" s="35" t="s">
        <v>9</v>
      </c>
      <c r="K245" s="35" t="s">
        <v>10</v>
      </c>
      <c r="L245" s="35" t="s">
        <v>11</v>
      </c>
      <c r="M245" s="35" t="s">
        <v>12</v>
      </c>
      <c r="N245" s="7"/>
      <c r="O245" s="7"/>
    </row>
    <row r="246" spans="1:15">
      <c r="A246" s="7"/>
      <c r="B246" s="37" t="s">
        <v>13</v>
      </c>
      <c r="C246" s="37" t="s">
        <v>14</v>
      </c>
      <c r="D246" s="37" t="s">
        <v>15</v>
      </c>
      <c r="E246" s="37" t="s">
        <v>16</v>
      </c>
      <c r="F246" s="37" t="s">
        <v>17</v>
      </c>
      <c r="G246" s="37" t="s">
        <v>18</v>
      </c>
      <c r="H246" s="37" t="s">
        <v>19</v>
      </c>
      <c r="I246" s="37" t="s">
        <v>20</v>
      </c>
      <c r="J246" s="37" t="s">
        <v>21</v>
      </c>
      <c r="K246" s="37" t="s">
        <v>22</v>
      </c>
      <c r="L246" s="37" t="s">
        <v>23</v>
      </c>
      <c r="M246" s="37" t="s">
        <v>24</v>
      </c>
      <c r="N246" s="7"/>
      <c r="O246" s="7"/>
    </row>
    <row r="247" spans="1:15" ht="33" customHeight="1">
      <c r="A247" s="8"/>
      <c r="B247" s="9">
        <v>1</v>
      </c>
      <c r="C247" s="32" t="s">
        <v>138</v>
      </c>
      <c r="D247" s="38"/>
      <c r="E247" s="10" t="s">
        <v>28</v>
      </c>
      <c r="F247" s="11" t="s">
        <v>139</v>
      </c>
      <c r="G247" s="12">
        <v>450</v>
      </c>
      <c r="H247" s="10" t="s">
        <v>39</v>
      </c>
      <c r="I247" s="13"/>
      <c r="J247" s="14">
        <f t="shared" ref="J247" si="21">G247*I247</f>
        <v>0</v>
      </c>
      <c r="K247" s="10">
        <v>8</v>
      </c>
      <c r="L247" s="15">
        <f t="shared" ref="L247" si="22">I247+8%*I247</f>
        <v>0</v>
      </c>
      <c r="M247" s="16">
        <f t="shared" ref="M247" si="23">J247+8%*J247</f>
        <v>0</v>
      </c>
      <c r="N247" s="8"/>
      <c r="O247" s="8"/>
    </row>
    <row r="248" spans="1:15" ht="22.5" customHeight="1">
      <c r="A248" s="17"/>
      <c r="B248" s="18"/>
      <c r="C248" s="18"/>
      <c r="D248" s="18"/>
      <c r="E248" s="19"/>
      <c r="F248" s="19"/>
      <c r="G248" s="19"/>
      <c r="H248" s="19"/>
      <c r="I248" s="20" t="s">
        <v>25</v>
      </c>
      <c r="J248" s="21">
        <f>SUM(J247:J247)</f>
        <v>0</v>
      </c>
      <c r="K248" s="22" t="s">
        <v>26</v>
      </c>
      <c r="L248" s="20" t="s">
        <v>26</v>
      </c>
      <c r="M248" s="21">
        <f>SUM(M247:M247)</f>
        <v>0</v>
      </c>
      <c r="N248" s="23"/>
      <c r="O248" s="24"/>
    </row>
    <row r="250" spans="1:15" ht="22.5" customHeight="1">
      <c r="A250" s="17"/>
      <c r="B250" s="45" t="s">
        <v>140</v>
      </c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23"/>
      <c r="O250" s="24"/>
    </row>
    <row r="253" spans="1:15" ht="31.5" customHeight="1">
      <c r="A253" s="1"/>
      <c r="B253" s="1"/>
      <c r="C253" s="2" t="s">
        <v>141</v>
      </c>
      <c r="D253" s="3"/>
      <c r="E253" s="3"/>
      <c r="F253" s="4" t="s">
        <v>0</v>
      </c>
      <c r="G253" s="5"/>
      <c r="H253" s="3"/>
      <c r="I253" s="6"/>
      <c r="J253" s="41" t="s">
        <v>32</v>
      </c>
      <c r="K253" s="41"/>
      <c r="L253" s="41"/>
      <c r="M253" s="41"/>
      <c r="N253" s="1"/>
      <c r="O253" s="1"/>
    </row>
    <row r="254" spans="1:15" ht="26.25" customHeight="1">
      <c r="A254" s="7"/>
      <c r="B254" s="42" t="s">
        <v>137</v>
      </c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4"/>
      <c r="N254" s="7"/>
      <c r="O254" s="7"/>
    </row>
    <row r="255" spans="1:15" ht="33.75">
      <c r="A255" s="7"/>
      <c r="B255" s="35" t="s">
        <v>1</v>
      </c>
      <c r="C255" s="35" t="s">
        <v>2</v>
      </c>
      <c r="D255" s="35" t="s">
        <v>3</v>
      </c>
      <c r="E255" s="36" t="s">
        <v>4</v>
      </c>
      <c r="F255" s="36" t="s">
        <v>5</v>
      </c>
      <c r="G255" s="35" t="s">
        <v>6</v>
      </c>
      <c r="H255" s="35" t="s">
        <v>7</v>
      </c>
      <c r="I255" s="35" t="s">
        <v>8</v>
      </c>
      <c r="J255" s="35" t="s">
        <v>9</v>
      </c>
      <c r="K255" s="35" t="s">
        <v>10</v>
      </c>
      <c r="L255" s="35" t="s">
        <v>11</v>
      </c>
      <c r="M255" s="35" t="s">
        <v>12</v>
      </c>
      <c r="N255" s="7"/>
      <c r="O255" s="7"/>
    </row>
    <row r="256" spans="1:15">
      <c r="A256" s="7"/>
      <c r="B256" s="37" t="s">
        <v>13</v>
      </c>
      <c r="C256" s="37" t="s">
        <v>14</v>
      </c>
      <c r="D256" s="37" t="s">
        <v>15</v>
      </c>
      <c r="E256" s="37" t="s">
        <v>16</v>
      </c>
      <c r="F256" s="37" t="s">
        <v>17</v>
      </c>
      <c r="G256" s="37" t="s">
        <v>18</v>
      </c>
      <c r="H256" s="37" t="s">
        <v>19</v>
      </c>
      <c r="I256" s="37" t="s">
        <v>20</v>
      </c>
      <c r="J256" s="37" t="s">
        <v>21</v>
      </c>
      <c r="K256" s="37" t="s">
        <v>22</v>
      </c>
      <c r="L256" s="37" t="s">
        <v>23</v>
      </c>
      <c r="M256" s="37" t="s">
        <v>24</v>
      </c>
      <c r="N256" s="7"/>
      <c r="O256" s="7"/>
    </row>
    <row r="257" spans="1:15" ht="33" customHeight="1">
      <c r="A257" s="8"/>
      <c r="B257" s="9">
        <v>1</v>
      </c>
      <c r="C257" s="32" t="s">
        <v>54</v>
      </c>
      <c r="D257" s="38"/>
      <c r="E257" s="10" t="s">
        <v>28</v>
      </c>
      <c r="F257" s="11" t="s">
        <v>55</v>
      </c>
      <c r="G257" s="12">
        <v>800</v>
      </c>
      <c r="H257" s="10" t="s">
        <v>39</v>
      </c>
      <c r="I257" s="13"/>
      <c r="J257" s="14">
        <f t="shared" ref="J257" si="24">G257*I257</f>
        <v>0</v>
      </c>
      <c r="K257" s="10">
        <v>8</v>
      </c>
      <c r="L257" s="15">
        <f t="shared" ref="L257" si="25">I257+8%*I257</f>
        <v>0</v>
      </c>
      <c r="M257" s="16">
        <f t="shared" ref="M257" si="26">J257+8%*J257</f>
        <v>0</v>
      </c>
      <c r="N257" s="8"/>
      <c r="O257" s="8"/>
    </row>
    <row r="258" spans="1:15" ht="22.5" customHeight="1">
      <c r="A258" s="17"/>
      <c r="B258" s="18"/>
      <c r="C258" s="18"/>
      <c r="D258" s="18"/>
      <c r="E258" s="19"/>
      <c r="F258" s="19"/>
      <c r="G258" s="19"/>
      <c r="H258" s="19"/>
      <c r="I258" s="20" t="s">
        <v>25</v>
      </c>
      <c r="J258" s="21">
        <f>SUM(J257:J257)</f>
        <v>0</v>
      </c>
      <c r="K258" s="22" t="s">
        <v>26</v>
      </c>
      <c r="L258" s="20" t="s">
        <v>26</v>
      </c>
      <c r="M258" s="21">
        <f>SUM(M257:M257)</f>
        <v>0</v>
      </c>
      <c r="N258" s="23"/>
      <c r="O258" s="24"/>
    </row>
    <row r="260" spans="1:15" ht="22.5" customHeight="1">
      <c r="A260" s="17"/>
      <c r="B260" s="45" t="s">
        <v>140</v>
      </c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23"/>
      <c r="O260" s="24"/>
    </row>
    <row r="261" spans="1:15" ht="31.5" customHeight="1">
      <c r="A261" s="1"/>
      <c r="B261" s="1"/>
      <c r="C261" s="2" t="s">
        <v>142</v>
      </c>
      <c r="D261" s="3"/>
      <c r="E261" s="3"/>
      <c r="F261" s="4" t="s">
        <v>0</v>
      </c>
      <c r="G261" s="5"/>
      <c r="H261" s="3"/>
      <c r="I261" s="6"/>
      <c r="J261" s="41" t="s">
        <v>32</v>
      </c>
      <c r="K261" s="41"/>
      <c r="L261" s="41"/>
      <c r="M261" s="41"/>
      <c r="N261" s="1"/>
      <c r="O261" s="1"/>
    </row>
    <row r="262" spans="1:15" ht="26.25" customHeight="1">
      <c r="A262" s="7"/>
      <c r="B262" s="42" t="s">
        <v>137</v>
      </c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4"/>
      <c r="N262" s="7"/>
      <c r="O262" s="7"/>
    </row>
    <row r="263" spans="1:15" ht="33.75">
      <c r="A263" s="7"/>
      <c r="B263" s="35" t="s">
        <v>1</v>
      </c>
      <c r="C263" s="35" t="s">
        <v>2</v>
      </c>
      <c r="D263" s="35" t="s">
        <v>3</v>
      </c>
      <c r="E263" s="36" t="s">
        <v>4</v>
      </c>
      <c r="F263" s="36" t="s">
        <v>5</v>
      </c>
      <c r="G263" s="35" t="s">
        <v>6</v>
      </c>
      <c r="H263" s="35" t="s">
        <v>7</v>
      </c>
      <c r="I263" s="35" t="s">
        <v>8</v>
      </c>
      <c r="J263" s="35" t="s">
        <v>9</v>
      </c>
      <c r="K263" s="35" t="s">
        <v>10</v>
      </c>
      <c r="L263" s="35" t="s">
        <v>11</v>
      </c>
      <c r="M263" s="35" t="s">
        <v>12</v>
      </c>
      <c r="N263" s="7"/>
      <c r="O263" s="7"/>
    </row>
    <row r="264" spans="1:15">
      <c r="A264" s="7"/>
      <c r="B264" s="37" t="s">
        <v>13</v>
      </c>
      <c r="C264" s="37" t="s">
        <v>14</v>
      </c>
      <c r="D264" s="37" t="s">
        <v>15</v>
      </c>
      <c r="E264" s="37" t="s">
        <v>16</v>
      </c>
      <c r="F264" s="37" t="s">
        <v>17</v>
      </c>
      <c r="G264" s="37" t="s">
        <v>18</v>
      </c>
      <c r="H264" s="37" t="s">
        <v>19</v>
      </c>
      <c r="I264" s="37" t="s">
        <v>20</v>
      </c>
      <c r="J264" s="37" t="s">
        <v>21</v>
      </c>
      <c r="K264" s="37" t="s">
        <v>22</v>
      </c>
      <c r="L264" s="37" t="s">
        <v>23</v>
      </c>
      <c r="M264" s="37" t="s">
        <v>24</v>
      </c>
      <c r="N264" s="7"/>
      <c r="O264" s="7"/>
    </row>
    <row r="265" spans="1:15" ht="33" customHeight="1">
      <c r="A265" s="8"/>
      <c r="B265" s="9">
        <v>1</v>
      </c>
      <c r="C265" s="47" t="s">
        <v>143</v>
      </c>
      <c r="D265" s="38"/>
      <c r="E265" s="10" t="s">
        <v>28</v>
      </c>
      <c r="F265" s="11" t="s">
        <v>144</v>
      </c>
      <c r="G265" s="12">
        <v>1600</v>
      </c>
      <c r="H265" s="10" t="s">
        <v>39</v>
      </c>
      <c r="I265" s="13"/>
      <c r="J265" s="14">
        <f>G265*I265</f>
        <v>0</v>
      </c>
      <c r="K265" s="10">
        <v>8</v>
      </c>
      <c r="L265" s="15">
        <f>I265+8%*I265</f>
        <v>0</v>
      </c>
      <c r="M265" s="16">
        <f>J265+8%*J265</f>
        <v>0</v>
      </c>
      <c r="N265" s="8"/>
      <c r="O265" s="8"/>
    </row>
    <row r="266" spans="1:15" ht="33" customHeight="1">
      <c r="A266" s="8"/>
      <c r="B266" s="9">
        <v>2</v>
      </c>
      <c r="C266" s="51"/>
      <c r="D266" s="38"/>
      <c r="E266" s="10" t="s">
        <v>28</v>
      </c>
      <c r="F266" s="11" t="s">
        <v>145</v>
      </c>
      <c r="G266" s="12">
        <v>700</v>
      </c>
      <c r="H266" s="10" t="s">
        <v>39</v>
      </c>
      <c r="I266" s="13"/>
      <c r="J266" s="14">
        <f t="shared" ref="J266" si="27">G266*I266</f>
        <v>0</v>
      </c>
      <c r="K266" s="10">
        <v>8</v>
      </c>
      <c r="L266" s="15">
        <f t="shared" ref="L266" si="28">I266+8%*I266</f>
        <v>0</v>
      </c>
      <c r="M266" s="16">
        <f t="shared" ref="M266" si="29">J266+8%*J266</f>
        <v>0</v>
      </c>
      <c r="N266" s="8"/>
      <c r="O266" s="8"/>
    </row>
    <row r="267" spans="1:15" ht="33" customHeight="1">
      <c r="A267" s="8"/>
      <c r="B267" s="9">
        <v>3</v>
      </c>
      <c r="C267" s="48"/>
      <c r="D267" s="38"/>
      <c r="E267" s="10" t="s">
        <v>28</v>
      </c>
      <c r="F267" s="11" t="s">
        <v>146</v>
      </c>
      <c r="G267" s="12">
        <v>500</v>
      </c>
      <c r="H267" s="10" t="s">
        <v>39</v>
      </c>
      <c r="I267" s="13"/>
      <c r="J267" s="14">
        <f>G267*I267</f>
        <v>0</v>
      </c>
      <c r="K267" s="10">
        <v>8</v>
      </c>
      <c r="L267" s="15">
        <f>I267+8%*I267</f>
        <v>0</v>
      </c>
      <c r="M267" s="16">
        <f>J267+8%*J267</f>
        <v>0</v>
      </c>
      <c r="N267" s="8"/>
      <c r="O267" s="8"/>
    </row>
    <row r="268" spans="1:15" ht="22.5" customHeight="1">
      <c r="A268" s="17"/>
      <c r="B268" s="18"/>
      <c r="C268" s="18"/>
      <c r="D268" s="18"/>
      <c r="E268" s="19"/>
      <c r="F268" s="19"/>
      <c r="G268" s="19"/>
      <c r="H268" s="19"/>
      <c r="I268" s="20" t="s">
        <v>25</v>
      </c>
      <c r="J268" s="21">
        <f>SUM(J265:J267)</f>
        <v>0</v>
      </c>
      <c r="K268" s="22" t="s">
        <v>26</v>
      </c>
      <c r="L268" s="20" t="s">
        <v>26</v>
      </c>
      <c r="M268" s="21">
        <f>SUM(M265:M267)</f>
        <v>0</v>
      </c>
      <c r="N268" s="23"/>
      <c r="O268" s="24"/>
    </row>
    <row r="270" spans="1:15" ht="22.5" customHeight="1">
      <c r="A270" s="17"/>
      <c r="B270" s="45" t="s">
        <v>147</v>
      </c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23"/>
      <c r="O270" s="24"/>
    </row>
    <row r="272" spans="1:15" ht="31.5" customHeight="1">
      <c r="A272" s="1"/>
      <c r="B272" s="1"/>
      <c r="C272" s="2" t="s">
        <v>148</v>
      </c>
      <c r="D272" s="3"/>
      <c r="E272" s="3"/>
      <c r="F272" s="4" t="s">
        <v>0</v>
      </c>
      <c r="G272" s="5"/>
      <c r="H272" s="3"/>
      <c r="I272" s="6"/>
      <c r="J272" s="41" t="s">
        <v>32</v>
      </c>
      <c r="K272" s="41"/>
      <c r="L272" s="41"/>
      <c r="M272" s="41"/>
      <c r="N272" s="1"/>
      <c r="O272" s="1"/>
    </row>
    <row r="273" spans="1:15" ht="26.25" customHeight="1">
      <c r="A273" s="7"/>
      <c r="B273" s="42" t="s">
        <v>137</v>
      </c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4"/>
      <c r="N273" s="7"/>
      <c r="O273" s="7"/>
    </row>
    <row r="274" spans="1:15" ht="33.75">
      <c r="A274" s="7"/>
      <c r="B274" s="35" t="s">
        <v>1</v>
      </c>
      <c r="C274" s="35" t="s">
        <v>2</v>
      </c>
      <c r="D274" s="35" t="s">
        <v>3</v>
      </c>
      <c r="E274" s="36" t="s">
        <v>4</v>
      </c>
      <c r="F274" s="36" t="s">
        <v>5</v>
      </c>
      <c r="G274" s="35" t="s">
        <v>6</v>
      </c>
      <c r="H274" s="35" t="s">
        <v>7</v>
      </c>
      <c r="I274" s="35" t="s">
        <v>8</v>
      </c>
      <c r="J274" s="35" t="s">
        <v>9</v>
      </c>
      <c r="K274" s="35" t="s">
        <v>10</v>
      </c>
      <c r="L274" s="35" t="s">
        <v>11</v>
      </c>
      <c r="M274" s="35" t="s">
        <v>12</v>
      </c>
      <c r="N274" s="7"/>
      <c r="O274" s="7"/>
    </row>
    <row r="275" spans="1:15">
      <c r="A275" s="7"/>
      <c r="B275" s="37" t="s">
        <v>13</v>
      </c>
      <c r="C275" s="37" t="s">
        <v>14</v>
      </c>
      <c r="D275" s="37" t="s">
        <v>15</v>
      </c>
      <c r="E275" s="37" t="s">
        <v>16</v>
      </c>
      <c r="F275" s="37" t="s">
        <v>17</v>
      </c>
      <c r="G275" s="37" t="s">
        <v>18</v>
      </c>
      <c r="H275" s="37" t="s">
        <v>19</v>
      </c>
      <c r="I275" s="37" t="s">
        <v>20</v>
      </c>
      <c r="J275" s="37" t="s">
        <v>21</v>
      </c>
      <c r="K275" s="37" t="s">
        <v>22</v>
      </c>
      <c r="L275" s="37" t="s">
        <v>23</v>
      </c>
      <c r="M275" s="37" t="s">
        <v>24</v>
      </c>
      <c r="N275" s="7"/>
      <c r="O275" s="7"/>
    </row>
    <row r="276" spans="1:15" ht="33" customHeight="1">
      <c r="A276" s="8"/>
      <c r="B276" s="9">
        <v>1</v>
      </c>
      <c r="C276" s="47" t="s">
        <v>149</v>
      </c>
      <c r="D276" s="38"/>
      <c r="E276" s="10" t="s">
        <v>28</v>
      </c>
      <c r="F276" s="11" t="s">
        <v>150</v>
      </c>
      <c r="G276" s="12">
        <v>2000</v>
      </c>
      <c r="H276" s="10" t="s">
        <v>39</v>
      </c>
      <c r="I276" s="13"/>
      <c r="J276" s="14">
        <f>G276*I276</f>
        <v>0</v>
      </c>
      <c r="K276" s="10">
        <v>8</v>
      </c>
      <c r="L276" s="15">
        <f>I276+8%*I276</f>
        <v>0</v>
      </c>
      <c r="M276" s="16">
        <f>J276+8%*J276</f>
        <v>0</v>
      </c>
      <c r="N276" s="8"/>
      <c r="O276" s="8"/>
    </row>
    <row r="277" spans="1:15" ht="33" customHeight="1">
      <c r="A277" s="8"/>
      <c r="B277" s="9">
        <v>2</v>
      </c>
      <c r="C277" s="51"/>
      <c r="D277" s="38"/>
      <c r="E277" s="10" t="s">
        <v>28</v>
      </c>
      <c r="F277" s="11" t="s">
        <v>151</v>
      </c>
      <c r="G277" s="12">
        <v>500</v>
      </c>
      <c r="H277" s="10" t="s">
        <v>39</v>
      </c>
      <c r="I277" s="13"/>
      <c r="J277" s="14">
        <f t="shared" ref="J277" si="30">G277*I277</f>
        <v>0</v>
      </c>
      <c r="K277" s="10">
        <v>8</v>
      </c>
      <c r="L277" s="15">
        <f t="shared" ref="L277" si="31">I277+8%*I277</f>
        <v>0</v>
      </c>
      <c r="M277" s="16">
        <f t="shared" ref="M277" si="32">J277+8%*J277</f>
        <v>0</v>
      </c>
      <c r="N277" s="8"/>
      <c r="O277" s="8"/>
    </row>
    <row r="278" spans="1:15" ht="33" customHeight="1">
      <c r="A278" s="8"/>
      <c r="B278" s="9">
        <v>3</v>
      </c>
      <c r="C278" s="48"/>
      <c r="D278" s="38"/>
      <c r="E278" s="10" t="s">
        <v>28</v>
      </c>
      <c r="F278" s="11" t="s">
        <v>152</v>
      </c>
      <c r="G278" s="12">
        <v>450</v>
      </c>
      <c r="H278" s="10" t="s">
        <v>39</v>
      </c>
      <c r="I278" s="13"/>
      <c r="J278" s="14">
        <f>G278*I278</f>
        <v>0</v>
      </c>
      <c r="K278" s="10">
        <v>8</v>
      </c>
      <c r="L278" s="15">
        <f>I278+8%*I278</f>
        <v>0</v>
      </c>
      <c r="M278" s="16">
        <f>J278+8%*J278</f>
        <v>0</v>
      </c>
      <c r="N278" s="8"/>
      <c r="O278" s="8"/>
    </row>
    <row r="279" spans="1:15" ht="22.5" customHeight="1">
      <c r="A279" s="17"/>
      <c r="B279" s="18"/>
      <c r="C279" s="18"/>
      <c r="D279" s="18"/>
      <c r="E279" s="19"/>
      <c r="F279" s="19"/>
      <c r="G279" s="19"/>
      <c r="H279" s="19"/>
      <c r="I279" s="20" t="s">
        <v>25</v>
      </c>
      <c r="J279" s="21">
        <f>SUM(J276:J278)</f>
        <v>0</v>
      </c>
      <c r="K279" s="22" t="s">
        <v>26</v>
      </c>
      <c r="L279" s="20" t="s">
        <v>26</v>
      </c>
      <c r="M279" s="21">
        <f>SUM(M276:M278)</f>
        <v>0</v>
      </c>
      <c r="N279" s="23"/>
      <c r="O279" s="24"/>
    </row>
    <row r="281" spans="1:15" ht="22.5" customHeight="1">
      <c r="A281" s="17"/>
      <c r="B281" s="45" t="s">
        <v>147</v>
      </c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23"/>
      <c r="O281" s="24"/>
    </row>
    <row r="282" spans="1:15" ht="22.5" customHeight="1">
      <c r="A282" s="17"/>
      <c r="B282" s="28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3"/>
      <c r="O282" s="24"/>
    </row>
    <row r="283" spans="1:15" ht="22.5" customHeight="1">
      <c r="A283" s="17"/>
      <c r="B283" s="28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3"/>
      <c r="O283" s="24"/>
    </row>
    <row r="284" spans="1:15" ht="22.5" customHeight="1">
      <c r="A284" s="17"/>
      <c r="B284" s="28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3"/>
      <c r="O284" s="24"/>
    </row>
    <row r="285" spans="1:15" ht="22.5" customHeight="1">
      <c r="A285" s="17"/>
      <c r="B285" s="28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3"/>
      <c r="O285" s="24"/>
    </row>
    <row r="286" spans="1:15" ht="22.5" customHeight="1">
      <c r="A286" s="17"/>
      <c r="B286" s="28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3"/>
      <c r="O286" s="24"/>
    </row>
    <row r="287" spans="1:15" ht="22.5" customHeight="1">
      <c r="A287" s="17"/>
      <c r="B287" s="28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3"/>
      <c r="O287" s="24"/>
    </row>
    <row r="288" spans="1:15" ht="22.5" customHeight="1">
      <c r="A288" s="17"/>
      <c r="B288" s="28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3"/>
      <c r="O288" s="24"/>
    </row>
    <row r="289" spans="1:15" ht="22.5" customHeight="1">
      <c r="A289" s="17"/>
      <c r="B289" s="28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3"/>
      <c r="O289" s="24"/>
    </row>
    <row r="292" spans="1:15" ht="31.5" customHeight="1">
      <c r="A292" s="1"/>
      <c r="B292" s="1"/>
      <c r="C292" s="2" t="s">
        <v>153</v>
      </c>
      <c r="D292" s="3"/>
      <c r="E292" s="3"/>
      <c r="F292" s="4" t="s">
        <v>0</v>
      </c>
      <c r="G292" s="5"/>
      <c r="H292" s="3"/>
      <c r="I292" s="6"/>
      <c r="J292" s="41" t="s">
        <v>32</v>
      </c>
      <c r="K292" s="41"/>
      <c r="L292" s="41"/>
      <c r="M292" s="41"/>
      <c r="N292" s="1"/>
      <c r="O292" s="1"/>
    </row>
    <row r="293" spans="1:15" ht="26.25" customHeight="1">
      <c r="A293" s="7"/>
      <c r="B293" s="42" t="s">
        <v>137</v>
      </c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4"/>
      <c r="N293" s="7"/>
      <c r="O293" s="7"/>
    </row>
    <row r="294" spans="1:15" ht="33.75">
      <c r="A294" s="7"/>
      <c r="B294" s="35" t="s">
        <v>1</v>
      </c>
      <c r="C294" s="35" t="s">
        <v>2</v>
      </c>
      <c r="D294" s="35" t="s">
        <v>3</v>
      </c>
      <c r="E294" s="36" t="s">
        <v>4</v>
      </c>
      <c r="F294" s="36" t="s">
        <v>5</v>
      </c>
      <c r="G294" s="35" t="s">
        <v>6</v>
      </c>
      <c r="H294" s="35" t="s">
        <v>7</v>
      </c>
      <c r="I294" s="35" t="s">
        <v>8</v>
      </c>
      <c r="J294" s="35" t="s">
        <v>9</v>
      </c>
      <c r="K294" s="35" t="s">
        <v>10</v>
      </c>
      <c r="L294" s="35" t="s">
        <v>11</v>
      </c>
      <c r="M294" s="35" t="s">
        <v>12</v>
      </c>
      <c r="N294" s="7"/>
      <c r="O294" s="7"/>
    </row>
    <row r="295" spans="1:15">
      <c r="A295" s="7"/>
      <c r="B295" s="37" t="s">
        <v>13</v>
      </c>
      <c r="C295" s="37" t="s">
        <v>14</v>
      </c>
      <c r="D295" s="37" t="s">
        <v>15</v>
      </c>
      <c r="E295" s="37" t="s">
        <v>16</v>
      </c>
      <c r="F295" s="37" t="s">
        <v>17</v>
      </c>
      <c r="G295" s="37" t="s">
        <v>18</v>
      </c>
      <c r="H295" s="37" t="s">
        <v>19</v>
      </c>
      <c r="I295" s="37" t="s">
        <v>20</v>
      </c>
      <c r="J295" s="37" t="s">
        <v>21</v>
      </c>
      <c r="K295" s="37" t="s">
        <v>22</v>
      </c>
      <c r="L295" s="37" t="s">
        <v>23</v>
      </c>
      <c r="M295" s="37" t="s">
        <v>24</v>
      </c>
      <c r="N295" s="7"/>
      <c r="O295" s="7"/>
    </row>
    <row r="296" spans="1:15" ht="33" customHeight="1">
      <c r="A296" s="8"/>
      <c r="B296" s="9">
        <v>1</v>
      </c>
      <c r="C296" s="47" t="s">
        <v>154</v>
      </c>
      <c r="D296" s="38"/>
      <c r="E296" s="10" t="s">
        <v>28</v>
      </c>
      <c r="F296" s="11" t="s">
        <v>155</v>
      </c>
      <c r="G296" s="12">
        <v>500</v>
      </c>
      <c r="H296" s="10" t="s">
        <v>39</v>
      </c>
      <c r="I296" s="13"/>
      <c r="J296" s="14">
        <f>G296*I296</f>
        <v>0</v>
      </c>
      <c r="K296" s="10">
        <v>8</v>
      </c>
      <c r="L296" s="15">
        <f>I296+8%*I296</f>
        <v>0</v>
      </c>
      <c r="M296" s="16">
        <f>J296+8%*J296</f>
        <v>0</v>
      </c>
      <c r="N296" s="8"/>
      <c r="O296" s="8"/>
    </row>
    <row r="297" spans="1:15" ht="33" customHeight="1">
      <c r="A297" s="8"/>
      <c r="B297" s="9">
        <v>2</v>
      </c>
      <c r="C297" s="48"/>
      <c r="D297" s="38"/>
      <c r="E297" s="10" t="s">
        <v>28</v>
      </c>
      <c r="F297" s="11" t="s">
        <v>156</v>
      </c>
      <c r="G297" s="12">
        <v>300</v>
      </c>
      <c r="H297" s="10" t="s">
        <v>39</v>
      </c>
      <c r="I297" s="13"/>
      <c r="J297" s="14">
        <f t="shared" ref="J297" si="33">G297*I297</f>
        <v>0</v>
      </c>
      <c r="K297" s="10">
        <v>8</v>
      </c>
      <c r="L297" s="15">
        <f t="shared" ref="L297" si="34">I297+8%*I297</f>
        <v>0</v>
      </c>
      <c r="M297" s="16">
        <f t="shared" ref="M297" si="35">J297+8%*J297</f>
        <v>0</v>
      </c>
      <c r="N297" s="8"/>
      <c r="O297" s="8"/>
    </row>
    <row r="298" spans="1:15" ht="22.5" customHeight="1">
      <c r="A298" s="17"/>
      <c r="B298" s="18"/>
      <c r="C298" s="18"/>
      <c r="D298" s="18"/>
      <c r="E298" s="19"/>
      <c r="F298" s="19"/>
      <c r="G298" s="19"/>
      <c r="H298" s="19"/>
      <c r="I298" s="20" t="s">
        <v>25</v>
      </c>
      <c r="J298" s="21">
        <f>SUM(J296:J297)</f>
        <v>0</v>
      </c>
      <c r="K298" s="22" t="s">
        <v>26</v>
      </c>
      <c r="L298" s="20" t="s">
        <v>26</v>
      </c>
      <c r="M298" s="21">
        <f>SUM(M296:M297)</f>
        <v>0</v>
      </c>
      <c r="N298" s="23"/>
      <c r="O298" s="24"/>
    </row>
    <row r="300" spans="1:15" ht="22.5" customHeight="1">
      <c r="A300" s="17"/>
      <c r="B300" s="45" t="s">
        <v>147</v>
      </c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23"/>
      <c r="O300" s="24"/>
    </row>
    <row r="302" spans="1:15" ht="31.5" customHeight="1">
      <c r="A302" s="1"/>
      <c r="B302" s="1"/>
      <c r="C302" s="2" t="s">
        <v>157</v>
      </c>
      <c r="D302" s="3"/>
      <c r="E302" s="3"/>
      <c r="F302" s="4" t="s">
        <v>0</v>
      </c>
      <c r="G302" s="5"/>
      <c r="H302" s="3"/>
      <c r="I302" s="6"/>
      <c r="J302" s="41" t="s">
        <v>32</v>
      </c>
      <c r="K302" s="41"/>
      <c r="L302" s="41"/>
      <c r="M302" s="41"/>
      <c r="N302" s="1"/>
      <c r="O302" s="1"/>
    </row>
    <row r="303" spans="1:15" ht="26.25" customHeight="1">
      <c r="A303" s="7"/>
      <c r="B303" s="42" t="s">
        <v>137</v>
      </c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4"/>
      <c r="N303" s="7"/>
      <c r="O303" s="7"/>
    </row>
    <row r="304" spans="1:15" ht="33.75">
      <c r="A304" s="7"/>
      <c r="B304" s="35" t="s">
        <v>1</v>
      </c>
      <c r="C304" s="35" t="s">
        <v>2</v>
      </c>
      <c r="D304" s="35" t="s">
        <v>3</v>
      </c>
      <c r="E304" s="36" t="s">
        <v>4</v>
      </c>
      <c r="F304" s="36" t="s">
        <v>5</v>
      </c>
      <c r="G304" s="35" t="s">
        <v>6</v>
      </c>
      <c r="H304" s="35" t="s">
        <v>7</v>
      </c>
      <c r="I304" s="35" t="s">
        <v>8</v>
      </c>
      <c r="J304" s="35" t="s">
        <v>9</v>
      </c>
      <c r="K304" s="35" t="s">
        <v>10</v>
      </c>
      <c r="L304" s="35" t="s">
        <v>11</v>
      </c>
      <c r="M304" s="35" t="s">
        <v>12</v>
      </c>
      <c r="N304" s="7"/>
      <c r="O304" s="7"/>
    </row>
    <row r="305" spans="1:15">
      <c r="A305" s="7"/>
      <c r="B305" s="37" t="s">
        <v>13</v>
      </c>
      <c r="C305" s="37" t="s">
        <v>14</v>
      </c>
      <c r="D305" s="37" t="s">
        <v>15</v>
      </c>
      <c r="E305" s="37" t="s">
        <v>16</v>
      </c>
      <c r="F305" s="37" t="s">
        <v>17</v>
      </c>
      <c r="G305" s="37" t="s">
        <v>18</v>
      </c>
      <c r="H305" s="37" t="s">
        <v>19</v>
      </c>
      <c r="I305" s="37" t="s">
        <v>20</v>
      </c>
      <c r="J305" s="37" t="s">
        <v>21</v>
      </c>
      <c r="K305" s="37" t="s">
        <v>22</v>
      </c>
      <c r="L305" s="37" t="s">
        <v>23</v>
      </c>
      <c r="M305" s="37" t="s">
        <v>24</v>
      </c>
      <c r="N305" s="7"/>
      <c r="O305" s="7"/>
    </row>
    <row r="306" spans="1:15" ht="33" customHeight="1">
      <c r="A306" s="8"/>
      <c r="B306" s="9">
        <v>1</v>
      </c>
      <c r="C306" s="47" t="s">
        <v>158</v>
      </c>
      <c r="D306" s="38"/>
      <c r="E306" s="10" t="s">
        <v>28</v>
      </c>
      <c r="F306" s="11" t="s">
        <v>159</v>
      </c>
      <c r="G306" s="12">
        <v>1500</v>
      </c>
      <c r="H306" s="10" t="s">
        <v>39</v>
      </c>
      <c r="I306" s="13"/>
      <c r="J306" s="14">
        <f>G306*I306</f>
        <v>0</v>
      </c>
      <c r="K306" s="10">
        <v>8</v>
      </c>
      <c r="L306" s="15">
        <f>I306+8%*I306</f>
        <v>0</v>
      </c>
      <c r="M306" s="16">
        <f>J306+8%*J306</f>
        <v>0</v>
      </c>
      <c r="N306" s="8"/>
      <c r="O306" s="8"/>
    </row>
    <row r="307" spans="1:15" ht="33" customHeight="1">
      <c r="A307" s="8"/>
      <c r="B307" s="9">
        <v>2</v>
      </c>
      <c r="C307" s="48"/>
      <c r="D307" s="38"/>
      <c r="E307" s="10" t="s">
        <v>28</v>
      </c>
      <c r="F307" s="11" t="s">
        <v>160</v>
      </c>
      <c r="G307" s="12">
        <v>600</v>
      </c>
      <c r="H307" s="10" t="s">
        <v>39</v>
      </c>
      <c r="I307" s="13"/>
      <c r="J307" s="14">
        <f t="shared" ref="J307" si="36">G307*I307</f>
        <v>0</v>
      </c>
      <c r="K307" s="10">
        <v>8</v>
      </c>
      <c r="L307" s="15">
        <f t="shared" ref="L307" si="37">I307+8%*I307</f>
        <v>0</v>
      </c>
      <c r="M307" s="16">
        <f t="shared" ref="M307" si="38">J307+8%*J307</f>
        <v>0</v>
      </c>
      <c r="N307" s="8"/>
      <c r="O307" s="8"/>
    </row>
    <row r="308" spans="1:15" ht="22.5" customHeight="1">
      <c r="A308" s="17"/>
      <c r="B308" s="18"/>
      <c r="C308" s="18"/>
      <c r="D308" s="18"/>
      <c r="E308" s="19"/>
      <c r="F308" s="19"/>
      <c r="G308" s="19"/>
      <c r="H308" s="19"/>
      <c r="I308" s="20" t="s">
        <v>25</v>
      </c>
      <c r="J308" s="21">
        <f>SUM(J306:J307)</f>
        <v>0</v>
      </c>
      <c r="K308" s="22" t="s">
        <v>26</v>
      </c>
      <c r="L308" s="20" t="s">
        <v>26</v>
      </c>
      <c r="M308" s="21">
        <f>SUM(M306:M307)</f>
        <v>0</v>
      </c>
      <c r="N308" s="23"/>
      <c r="O308" s="24"/>
    </row>
    <row r="310" spans="1:15" ht="22.5" customHeight="1">
      <c r="A310" s="17"/>
      <c r="B310" s="45" t="s">
        <v>147</v>
      </c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23"/>
      <c r="O310" s="24"/>
    </row>
    <row r="311" spans="1:15" ht="31.5" customHeight="1">
      <c r="A311" s="1"/>
      <c r="B311" s="1"/>
      <c r="C311" s="2" t="s">
        <v>161</v>
      </c>
      <c r="D311" s="3"/>
      <c r="E311" s="3"/>
      <c r="F311" s="4" t="s">
        <v>0</v>
      </c>
      <c r="G311" s="5"/>
      <c r="H311" s="3"/>
      <c r="I311" s="6"/>
      <c r="J311" s="41" t="s">
        <v>32</v>
      </c>
      <c r="K311" s="41"/>
      <c r="L311" s="41"/>
      <c r="M311" s="41"/>
      <c r="N311" s="1"/>
      <c r="O311" s="1"/>
    </row>
    <row r="312" spans="1:15" ht="26.25" customHeight="1">
      <c r="A312" s="7"/>
      <c r="B312" s="42" t="s">
        <v>137</v>
      </c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4"/>
      <c r="N312" s="7"/>
      <c r="O312" s="7"/>
    </row>
    <row r="313" spans="1:15" ht="33.75">
      <c r="A313" s="7"/>
      <c r="B313" s="35" t="s">
        <v>1</v>
      </c>
      <c r="C313" s="35" t="s">
        <v>2</v>
      </c>
      <c r="D313" s="35" t="s">
        <v>3</v>
      </c>
      <c r="E313" s="36" t="s">
        <v>4</v>
      </c>
      <c r="F313" s="36" t="s">
        <v>5</v>
      </c>
      <c r="G313" s="35" t="s">
        <v>6</v>
      </c>
      <c r="H313" s="35" t="s">
        <v>7</v>
      </c>
      <c r="I313" s="35" t="s">
        <v>8</v>
      </c>
      <c r="J313" s="35" t="s">
        <v>9</v>
      </c>
      <c r="K313" s="35" t="s">
        <v>10</v>
      </c>
      <c r="L313" s="35" t="s">
        <v>11</v>
      </c>
      <c r="M313" s="35" t="s">
        <v>12</v>
      </c>
      <c r="N313" s="7"/>
      <c r="O313" s="7"/>
    </row>
    <row r="314" spans="1:15">
      <c r="A314" s="7"/>
      <c r="B314" s="37" t="s">
        <v>13</v>
      </c>
      <c r="C314" s="37" t="s">
        <v>14</v>
      </c>
      <c r="D314" s="37" t="s">
        <v>15</v>
      </c>
      <c r="E314" s="37" t="s">
        <v>16</v>
      </c>
      <c r="F314" s="37" t="s">
        <v>17</v>
      </c>
      <c r="G314" s="37" t="s">
        <v>18</v>
      </c>
      <c r="H314" s="37" t="s">
        <v>19</v>
      </c>
      <c r="I314" s="37" t="s">
        <v>20</v>
      </c>
      <c r="J314" s="37" t="s">
        <v>21</v>
      </c>
      <c r="K314" s="37" t="s">
        <v>22</v>
      </c>
      <c r="L314" s="37" t="s">
        <v>23</v>
      </c>
      <c r="M314" s="37" t="s">
        <v>24</v>
      </c>
      <c r="N314" s="7"/>
      <c r="O314" s="7"/>
    </row>
    <row r="315" spans="1:15" ht="33" customHeight="1">
      <c r="A315" s="8"/>
      <c r="B315" s="9">
        <v>1</v>
      </c>
      <c r="C315" s="47" t="s">
        <v>162</v>
      </c>
      <c r="D315" s="38"/>
      <c r="E315" s="10" t="s">
        <v>28</v>
      </c>
      <c r="F315" s="11" t="s">
        <v>50</v>
      </c>
      <c r="G315" s="12">
        <v>350</v>
      </c>
      <c r="H315" s="10" t="s">
        <v>39</v>
      </c>
      <c r="I315" s="13"/>
      <c r="J315" s="14">
        <f>G315*I315</f>
        <v>0</v>
      </c>
      <c r="K315" s="10">
        <v>8</v>
      </c>
      <c r="L315" s="15">
        <f>I315+8%*I315</f>
        <v>0</v>
      </c>
      <c r="M315" s="16">
        <f>J315+8%*J315</f>
        <v>0</v>
      </c>
      <c r="N315" s="8"/>
      <c r="O315" s="8"/>
    </row>
    <row r="316" spans="1:15" ht="33" customHeight="1">
      <c r="A316" s="8"/>
      <c r="B316" s="9">
        <v>2</v>
      </c>
      <c r="C316" s="48"/>
      <c r="D316" s="38"/>
      <c r="E316" s="10" t="s">
        <v>28</v>
      </c>
      <c r="F316" s="11" t="s">
        <v>163</v>
      </c>
      <c r="G316" s="12">
        <v>350</v>
      </c>
      <c r="H316" s="10" t="s">
        <v>39</v>
      </c>
      <c r="I316" s="13"/>
      <c r="J316" s="14">
        <f t="shared" ref="J316" si="39">G316*I316</f>
        <v>0</v>
      </c>
      <c r="K316" s="10">
        <v>8</v>
      </c>
      <c r="L316" s="15">
        <f t="shared" ref="L316" si="40">I316+8%*I316</f>
        <v>0</v>
      </c>
      <c r="M316" s="16">
        <f t="shared" ref="M316" si="41">J316+8%*J316</f>
        <v>0</v>
      </c>
      <c r="N316" s="8"/>
      <c r="O316" s="8"/>
    </row>
    <row r="317" spans="1:15" ht="22.5" customHeight="1">
      <c r="A317" s="17"/>
      <c r="B317" s="18"/>
      <c r="C317" s="18"/>
      <c r="D317" s="18"/>
      <c r="E317" s="19"/>
      <c r="F317" s="19"/>
      <c r="G317" s="19"/>
      <c r="H317" s="19"/>
      <c r="I317" s="20" t="s">
        <v>25</v>
      </c>
      <c r="J317" s="21">
        <f>SUM(J315:J316)</f>
        <v>0</v>
      </c>
      <c r="K317" s="22" t="s">
        <v>26</v>
      </c>
      <c r="L317" s="20" t="s">
        <v>26</v>
      </c>
      <c r="M317" s="21">
        <f>SUM(M315:M316)</f>
        <v>0</v>
      </c>
      <c r="N317" s="23"/>
      <c r="O317" s="24"/>
    </row>
    <row r="319" spans="1:15" ht="22.5" customHeight="1">
      <c r="A319" s="17"/>
      <c r="B319" s="45" t="s">
        <v>147</v>
      </c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23"/>
      <c r="O319" s="24"/>
    </row>
    <row r="321" spans="1:15" ht="31.5" customHeight="1">
      <c r="A321" s="1"/>
      <c r="B321" s="1"/>
      <c r="C321" s="2" t="s">
        <v>164</v>
      </c>
      <c r="D321" s="3"/>
      <c r="E321" s="3"/>
      <c r="F321" s="4" t="s">
        <v>0</v>
      </c>
      <c r="G321" s="5"/>
      <c r="H321" s="3"/>
      <c r="I321" s="6"/>
      <c r="J321" s="41" t="s">
        <v>32</v>
      </c>
      <c r="K321" s="41"/>
      <c r="L321" s="41"/>
      <c r="M321" s="41"/>
      <c r="N321" s="1"/>
      <c r="O321" s="1"/>
    </row>
    <row r="322" spans="1:15" ht="26.25" customHeight="1">
      <c r="A322" s="7"/>
      <c r="B322" s="42" t="s">
        <v>137</v>
      </c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4"/>
      <c r="N322" s="7"/>
      <c r="O322" s="7"/>
    </row>
    <row r="323" spans="1:15" ht="33.75">
      <c r="A323" s="7"/>
      <c r="B323" s="35" t="s">
        <v>1</v>
      </c>
      <c r="C323" s="35" t="s">
        <v>2</v>
      </c>
      <c r="D323" s="35" t="s">
        <v>3</v>
      </c>
      <c r="E323" s="36" t="s">
        <v>4</v>
      </c>
      <c r="F323" s="36" t="s">
        <v>5</v>
      </c>
      <c r="G323" s="35" t="s">
        <v>6</v>
      </c>
      <c r="H323" s="35" t="s">
        <v>7</v>
      </c>
      <c r="I323" s="35" t="s">
        <v>8</v>
      </c>
      <c r="J323" s="35" t="s">
        <v>9</v>
      </c>
      <c r="K323" s="35" t="s">
        <v>10</v>
      </c>
      <c r="L323" s="35" t="s">
        <v>11</v>
      </c>
      <c r="M323" s="35" t="s">
        <v>12</v>
      </c>
      <c r="N323" s="7"/>
      <c r="O323" s="7"/>
    </row>
    <row r="324" spans="1:15">
      <c r="A324" s="7"/>
      <c r="B324" s="37" t="s">
        <v>13</v>
      </c>
      <c r="C324" s="37" t="s">
        <v>14</v>
      </c>
      <c r="D324" s="37" t="s">
        <v>15</v>
      </c>
      <c r="E324" s="37" t="s">
        <v>16</v>
      </c>
      <c r="F324" s="37" t="s">
        <v>17</v>
      </c>
      <c r="G324" s="37" t="s">
        <v>18</v>
      </c>
      <c r="H324" s="37" t="s">
        <v>19</v>
      </c>
      <c r="I324" s="37" t="s">
        <v>20</v>
      </c>
      <c r="J324" s="37" t="s">
        <v>21</v>
      </c>
      <c r="K324" s="37" t="s">
        <v>22</v>
      </c>
      <c r="L324" s="37" t="s">
        <v>23</v>
      </c>
      <c r="M324" s="37" t="s">
        <v>24</v>
      </c>
      <c r="N324" s="7"/>
      <c r="O324" s="7"/>
    </row>
    <row r="325" spans="1:15" ht="33" customHeight="1">
      <c r="A325" s="8"/>
      <c r="B325" s="9">
        <v>1</v>
      </c>
      <c r="C325" s="47" t="s">
        <v>165</v>
      </c>
      <c r="D325" s="38"/>
      <c r="E325" s="10" t="s">
        <v>28</v>
      </c>
      <c r="F325" s="11" t="s">
        <v>159</v>
      </c>
      <c r="G325" s="12">
        <v>200</v>
      </c>
      <c r="H325" s="10" t="s">
        <v>39</v>
      </c>
      <c r="I325" s="13"/>
      <c r="J325" s="14">
        <f>G325*I325</f>
        <v>0</v>
      </c>
      <c r="K325" s="10">
        <v>8</v>
      </c>
      <c r="L325" s="15">
        <f>I325+8%*I325</f>
        <v>0</v>
      </c>
      <c r="M325" s="16">
        <f>J325+8%*J325</f>
        <v>0</v>
      </c>
      <c r="N325" s="8"/>
      <c r="O325" s="8"/>
    </row>
    <row r="326" spans="1:15" ht="33" customHeight="1">
      <c r="A326" s="8"/>
      <c r="B326" s="9">
        <v>2</v>
      </c>
      <c r="C326" s="48"/>
      <c r="D326" s="38"/>
      <c r="E326" s="10" t="s">
        <v>28</v>
      </c>
      <c r="F326" s="11" t="s">
        <v>160</v>
      </c>
      <c r="G326" s="12">
        <v>120</v>
      </c>
      <c r="H326" s="10" t="s">
        <v>39</v>
      </c>
      <c r="I326" s="13"/>
      <c r="J326" s="14">
        <f t="shared" ref="J326" si="42">G326*I326</f>
        <v>0</v>
      </c>
      <c r="K326" s="10">
        <v>8</v>
      </c>
      <c r="L326" s="15">
        <f t="shared" ref="L326" si="43">I326+8%*I326</f>
        <v>0</v>
      </c>
      <c r="M326" s="16">
        <f t="shared" ref="M326" si="44">J326+8%*J326</f>
        <v>0</v>
      </c>
      <c r="N326" s="8"/>
      <c r="O326" s="8"/>
    </row>
    <row r="327" spans="1:15" ht="22.5" customHeight="1">
      <c r="A327" s="17"/>
      <c r="B327" s="18"/>
      <c r="C327" s="18"/>
      <c r="D327" s="18"/>
      <c r="E327" s="19"/>
      <c r="F327" s="19"/>
      <c r="G327" s="19"/>
      <c r="H327" s="19"/>
      <c r="I327" s="20" t="s">
        <v>25</v>
      </c>
      <c r="J327" s="21">
        <f>SUM(J325:J326)</f>
        <v>0</v>
      </c>
      <c r="K327" s="22" t="s">
        <v>26</v>
      </c>
      <c r="L327" s="20" t="s">
        <v>26</v>
      </c>
      <c r="M327" s="21">
        <f>SUM(M325:M326)</f>
        <v>0</v>
      </c>
      <c r="N327" s="23"/>
      <c r="O327" s="24"/>
    </row>
    <row r="329" spans="1:15" ht="22.5" customHeight="1">
      <c r="A329" s="17"/>
      <c r="B329" s="45" t="s">
        <v>147</v>
      </c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23"/>
      <c r="O329" s="24"/>
    </row>
    <row r="330" spans="1:15" ht="31.5" customHeight="1">
      <c r="A330" s="1"/>
      <c r="B330" s="1"/>
      <c r="C330" s="2" t="s">
        <v>166</v>
      </c>
      <c r="D330" s="3"/>
      <c r="E330" s="3"/>
      <c r="F330" s="4" t="s">
        <v>0</v>
      </c>
      <c r="G330" s="5"/>
      <c r="H330" s="3"/>
      <c r="I330" s="6"/>
      <c r="J330" s="41" t="s">
        <v>32</v>
      </c>
      <c r="K330" s="41"/>
      <c r="L330" s="41"/>
      <c r="M330" s="41"/>
      <c r="N330" s="1"/>
      <c r="O330" s="1"/>
    </row>
    <row r="331" spans="1:15" ht="26.25" customHeight="1">
      <c r="A331" s="7"/>
      <c r="B331" s="42" t="s">
        <v>167</v>
      </c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4"/>
      <c r="N331" s="7"/>
      <c r="O331" s="7"/>
    </row>
    <row r="332" spans="1:15" ht="33.75">
      <c r="A332" s="7"/>
      <c r="B332" s="35" t="s">
        <v>1</v>
      </c>
      <c r="C332" s="35" t="s">
        <v>2</v>
      </c>
      <c r="D332" s="35" t="s">
        <v>3</v>
      </c>
      <c r="E332" s="36" t="s">
        <v>4</v>
      </c>
      <c r="F332" s="36" t="s">
        <v>5</v>
      </c>
      <c r="G332" s="35" t="s">
        <v>6</v>
      </c>
      <c r="H332" s="35" t="s">
        <v>7</v>
      </c>
      <c r="I332" s="35" t="s">
        <v>8</v>
      </c>
      <c r="J332" s="35" t="s">
        <v>9</v>
      </c>
      <c r="K332" s="35" t="s">
        <v>10</v>
      </c>
      <c r="L332" s="35" t="s">
        <v>11</v>
      </c>
      <c r="M332" s="35" t="s">
        <v>12</v>
      </c>
      <c r="N332" s="7"/>
      <c r="O332" s="7"/>
    </row>
    <row r="333" spans="1:15">
      <c r="A333" s="7"/>
      <c r="B333" s="37" t="s">
        <v>13</v>
      </c>
      <c r="C333" s="37" t="s">
        <v>14</v>
      </c>
      <c r="D333" s="37" t="s">
        <v>15</v>
      </c>
      <c r="E333" s="37" t="s">
        <v>16</v>
      </c>
      <c r="F333" s="37" t="s">
        <v>17</v>
      </c>
      <c r="G333" s="37" t="s">
        <v>18</v>
      </c>
      <c r="H333" s="37" t="s">
        <v>19</v>
      </c>
      <c r="I333" s="37" t="s">
        <v>20</v>
      </c>
      <c r="J333" s="37" t="s">
        <v>21</v>
      </c>
      <c r="K333" s="37" t="s">
        <v>22</v>
      </c>
      <c r="L333" s="37" t="s">
        <v>23</v>
      </c>
      <c r="M333" s="37" t="s">
        <v>24</v>
      </c>
      <c r="N333" s="7"/>
      <c r="O333" s="7"/>
    </row>
    <row r="334" spans="1:15" ht="33" customHeight="1">
      <c r="A334" s="8"/>
      <c r="B334" s="9">
        <v>1</v>
      </c>
      <c r="C334" s="47" t="s">
        <v>168</v>
      </c>
      <c r="D334" s="38"/>
      <c r="E334" s="10" t="s">
        <v>28</v>
      </c>
      <c r="F334" s="11" t="s">
        <v>169</v>
      </c>
      <c r="G334" s="12">
        <v>800</v>
      </c>
      <c r="H334" s="10" t="s">
        <v>39</v>
      </c>
      <c r="I334" s="13"/>
      <c r="J334" s="14">
        <f>G334*I334</f>
        <v>0</v>
      </c>
      <c r="K334" s="10">
        <v>8</v>
      </c>
      <c r="L334" s="15">
        <f>I334+8%*I334</f>
        <v>0</v>
      </c>
      <c r="M334" s="16">
        <f>J334+8%*J334</f>
        <v>0</v>
      </c>
      <c r="N334" s="8"/>
      <c r="O334" s="8"/>
    </row>
    <row r="335" spans="1:15" ht="33" customHeight="1">
      <c r="A335" s="8"/>
      <c r="B335" s="9">
        <v>2</v>
      </c>
      <c r="C335" s="48"/>
      <c r="D335" s="38"/>
      <c r="E335" s="10" t="s">
        <v>28</v>
      </c>
      <c r="F335" s="11" t="s">
        <v>170</v>
      </c>
      <c r="G335" s="12">
        <v>220</v>
      </c>
      <c r="H335" s="10" t="s">
        <v>39</v>
      </c>
      <c r="I335" s="13"/>
      <c r="J335" s="14">
        <f t="shared" ref="J335" si="45">G335*I335</f>
        <v>0</v>
      </c>
      <c r="K335" s="10">
        <v>8</v>
      </c>
      <c r="L335" s="15">
        <f t="shared" ref="L335" si="46">I335+8%*I335</f>
        <v>0</v>
      </c>
      <c r="M335" s="16">
        <f t="shared" ref="M335" si="47">J335+8%*J335</f>
        <v>0</v>
      </c>
      <c r="N335" s="8"/>
      <c r="O335" s="8"/>
    </row>
    <row r="336" spans="1:15" ht="22.5" customHeight="1">
      <c r="A336" s="17"/>
      <c r="B336" s="18"/>
      <c r="C336" s="18"/>
      <c r="D336" s="18"/>
      <c r="E336" s="19"/>
      <c r="F336" s="19"/>
      <c r="G336" s="19"/>
      <c r="H336" s="19"/>
      <c r="I336" s="20" t="s">
        <v>25</v>
      </c>
      <c r="J336" s="21">
        <f>SUM(J334:J335)</f>
        <v>0</v>
      </c>
      <c r="K336" s="22" t="s">
        <v>26</v>
      </c>
      <c r="L336" s="20" t="s">
        <v>26</v>
      </c>
      <c r="M336" s="21">
        <f>SUM(M334:M335)</f>
        <v>0</v>
      </c>
      <c r="N336" s="23"/>
      <c r="O336" s="24"/>
    </row>
    <row r="338" spans="1:15" ht="22.5" customHeight="1">
      <c r="A338" s="17"/>
      <c r="B338" s="45" t="s">
        <v>171</v>
      </c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23"/>
      <c r="O338" s="24"/>
    </row>
    <row r="340" spans="1:15" ht="31.5" customHeight="1">
      <c r="A340" s="1"/>
      <c r="B340" s="1"/>
      <c r="C340" s="2" t="s">
        <v>172</v>
      </c>
      <c r="D340" s="3"/>
      <c r="E340" s="3"/>
      <c r="F340" s="4" t="s">
        <v>0</v>
      </c>
      <c r="G340" s="5"/>
      <c r="H340" s="3"/>
      <c r="I340" s="6"/>
      <c r="J340" s="41" t="s">
        <v>32</v>
      </c>
      <c r="K340" s="41"/>
      <c r="L340" s="41"/>
      <c r="M340" s="41"/>
      <c r="N340" s="1"/>
      <c r="O340" s="1"/>
    </row>
    <row r="341" spans="1:15" ht="26.25" customHeight="1">
      <c r="A341" s="7"/>
      <c r="B341" s="42" t="s">
        <v>137</v>
      </c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4"/>
      <c r="N341" s="7"/>
      <c r="O341" s="7"/>
    </row>
    <row r="342" spans="1:15" ht="33.75">
      <c r="A342" s="7"/>
      <c r="B342" s="35" t="s">
        <v>1</v>
      </c>
      <c r="C342" s="35" t="s">
        <v>2</v>
      </c>
      <c r="D342" s="35" t="s">
        <v>3</v>
      </c>
      <c r="E342" s="36" t="s">
        <v>4</v>
      </c>
      <c r="F342" s="36" t="s">
        <v>5</v>
      </c>
      <c r="G342" s="35" t="s">
        <v>6</v>
      </c>
      <c r="H342" s="35" t="s">
        <v>7</v>
      </c>
      <c r="I342" s="35" t="s">
        <v>8</v>
      </c>
      <c r="J342" s="35" t="s">
        <v>9</v>
      </c>
      <c r="K342" s="35" t="s">
        <v>10</v>
      </c>
      <c r="L342" s="35" t="s">
        <v>11</v>
      </c>
      <c r="M342" s="35" t="s">
        <v>12</v>
      </c>
      <c r="N342" s="7"/>
      <c r="O342" s="7"/>
    </row>
    <row r="343" spans="1:15">
      <c r="A343" s="7"/>
      <c r="B343" s="37" t="s">
        <v>13</v>
      </c>
      <c r="C343" s="37" t="s">
        <v>14</v>
      </c>
      <c r="D343" s="37" t="s">
        <v>15</v>
      </c>
      <c r="E343" s="37" t="s">
        <v>16</v>
      </c>
      <c r="F343" s="37" t="s">
        <v>17</v>
      </c>
      <c r="G343" s="37" t="s">
        <v>18</v>
      </c>
      <c r="H343" s="37" t="s">
        <v>19</v>
      </c>
      <c r="I343" s="37" t="s">
        <v>20</v>
      </c>
      <c r="J343" s="37" t="s">
        <v>21</v>
      </c>
      <c r="K343" s="37" t="s">
        <v>22</v>
      </c>
      <c r="L343" s="37" t="s">
        <v>23</v>
      </c>
      <c r="M343" s="37" t="s">
        <v>24</v>
      </c>
      <c r="N343" s="7"/>
      <c r="O343" s="7"/>
    </row>
    <row r="344" spans="1:15" ht="33" customHeight="1">
      <c r="A344" s="8"/>
      <c r="B344" s="9">
        <v>1</v>
      </c>
      <c r="C344" s="47" t="s">
        <v>173</v>
      </c>
      <c r="D344" s="38"/>
      <c r="E344" s="10" t="s">
        <v>28</v>
      </c>
      <c r="F344" s="11" t="s">
        <v>40</v>
      </c>
      <c r="G344" s="12">
        <v>100</v>
      </c>
      <c r="H344" s="10" t="s">
        <v>39</v>
      </c>
      <c r="I344" s="13"/>
      <c r="J344" s="14">
        <f>G344*I344</f>
        <v>0</v>
      </c>
      <c r="K344" s="10">
        <v>8</v>
      </c>
      <c r="L344" s="15">
        <f>I344+8%*I344</f>
        <v>0</v>
      </c>
      <c r="M344" s="16">
        <f>J344+8%*J344</f>
        <v>0</v>
      </c>
      <c r="N344" s="8"/>
      <c r="O344" s="8"/>
    </row>
    <row r="345" spans="1:15" ht="33" customHeight="1">
      <c r="A345" s="8"/>
      <c r="B345" s="9">
        <v>2</v>
      </c>
      <c r="C345" s="48"/>
      <c r="D345" s="38"/>
      <c r="E345" s="10" t="s">
        <v>28</v>
      </c>
      <c r="F345" s="11" t="s">
        <v>174</v>
      </c>
      <c r="G345" s="12">
        <v>700</v>
      </c>
      <c r="H345" s="10" t="s">
        <v>39</v>
      </c>
      <c r="I345" s="13"/>
      <c r="J345" s="14">
        <f t="shared" ref="J345" si="48">G345*I345</f>
        <v>0</v>
      </c>
      <c r="K345" s="10">
        <v>8</v>
      </c>
      <c r="L345" s="15">
        <f t="shared" ref="L345" si="49">I345+8%*I345</f>
        <v>0</v>
      </c>
      <c r="M345" s="16">
        <f t="shared" ref="M345" si="50">J345+8%*J345</f>
        <v>0</v>
      </c>
      <c r="N345" s="8"/>
      <c r="O345" s="8"/>
    </row>
    <row r="346" spans="1:15" ht="22.5" customHeight="1">
      <c r="A346" s="17"/>
      <c r="B346" s="18"/>
      <c r="C346" s="18"/>
      <c r="D346" s="18"/>
      <c r="E346" s="19"/>
      <c r="F346" s="19"/>
      <c r="G346" s="19"/>
      <c r="H346" s="19"/>
      <c r="I346" s="20" t="s">
        <v>25</v>
      </c>
      <c r="J346" s="21">
        <f>SUM(J344:J345)</f>
        <v>0</v>
      </c>
      <c r="K346" s="22" t="s">
        <v>26</v>
      </c>
      <c r="L346" s="20" t="s">
        <v>26</v>
      </c>
      <c r="M346" s="21">
        <f>SUM(M344:M345)</f>
        <v>0</v>
      </c>
      <c r="N346" s="23"/>
      <c r="O346" s="24"/>
    </row>
    <row r="348" spans="1:15" ht="22.5" customHeight="1">
      <c r="A348" s="17"/>
      <c r="B348" s="45" t="s">
        <v>147</v>
      </c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23"/>
      <c r="O348" s="24"/>
    </row>
    <row r="349" spans="1:15" ht="31.5" customHeight="1">
      <c r="A349" s="1"/>
      <c r="B349" s="1"/>
      <c r="C349" s="2" t="s">
        <v>232</v>
      </c>
      <c r="D349" s="3"/>
      <c r="E349" s="3"/>
      <c r="F349" s="4" t="s">
        <v>0</v>
      </c>
      <c r="G349" s="5"/>
      <c r="H349" s="3"/>
      <c r="I349" s="6"/>
      <c r="J349" s="41" t="s">
        <v>32</v>
      </c>
      <c r="K349" s="41"/>
      <c r="L349" s="41"/>
      <c r="M349" s="41"/>
      <c r="N349" s="1"/>
      <c r="O349" s="1"/>
    </row>
    <row r="350" spans="1:15" ht="26.25" customHeight="1">
      <c r="A350" s="7"/>
      <c r="B350" s="42" t="s">
        <v>137</v>
      </c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4"/>
      <c r="N350" s="7"/>
      <c r="O350" s="7"/>
    </row>
    <row r="351" spans="1:15" ht="33.75">
      <c r="A351" s="7"/>
      <c r="B351" s="35" t="s">
        <v>1</v>
      </c>
      <c r="C351" s="35" t="s">
        <v>2</v>
      </c>
      <c r="D351" s="35" t="s">
        <v>3</v>
      </c>
      <c r="E351" s="36" t="s">
        <v>4</v>
      </c>
      <c r="F351" s="36" t="s">
        <v>5</v>
      </c>
      <c r="G351" s="35" t="s">
        <v>6</v>
      </c>
      <c r="H351" s="35" t="s">
        <v>7</v>
      </c>
      <c r="I351" s="35" t="s">
        <v>8</v>
      </c>
      <c r="J351" s="35" t="s">
        <v>9</v>
      </c>
      <c r="K351" s="35" t="s">
        <v>10</v>
      </c>
      <c r="L351" s="35" t="s">
        <v>11</v>
      </c>
      <c r="M351" s="35" t="s">
        <v>12</v>
      </c>
      <c r="N351" s="7"/>
      <c r="O351" s="7"/>
    </row>
    <row r="352" spans="1:15">
      <c r="A352" s="7"/>
      <c r="B352" s="37" t="s">
        <v>13</v>
      </c>
      <c r="C352" s="37" t="s">
        <v>14</v>
      </c>
      <c r="D352" s="37" t="s">
        <v>15</v>
      </c>
      <c r="E352" s="37" t="s">
        <v>16</v>
      </c>
      <c r="F352" s="37" t="s">
        <v>17</v>
      </c>
      <c r="G352" s="37" t="s">
        <v>18</v>
      </c>
      <c r="H352" s="37" t="s">
        <v>19</v>
      </c>
      <c r="I352" s="37" t="s">
        <v>20</v>
      </c>
      <c r="J352" s="37" t="s">
        <v>21</v>
      </c>
      <c r="K352" s="37" t="s">
        <v>22</v>
      </c>
      <c r="L352" s="37" t="s">
        <v>23</v>
      </c>
      <c r="M352" s="37" t="s">
        <v>24</v>
      </c>
      <c r="N352" s="7"/>
      <c r="O352" s="7"/>
    </row>
    <row r="353" spans="1:15" ht="33" customHeight="1">
      <c r="A353" s="8"/>
      <c r="B353" s="9">
        <v>1</v>
      </c>
      <c r="C353" s="47" t="s">
        <v>175</v>
      </c>
      <c r="D353" s="38"/>
      <c r="E353" s="10" t="s">
        <v>28</v>
      </c>
      <c r="F353" s="11" t="s">
        <v>176</v>
      </c>
      <c r="G353" s="12">
        <v>1000</v>
      </c>
      <c r="H353" s="10" t="s">
        <v>39</v>
      </c>
      <c r="I353" s="13"/>
      <c r="J353" s="14">
        <f>G353*I353</f>
        <v>0</v>
      </c>
      <c r="K353" s="10">
        <v>8</v>
      </c>
      <c r="L353" s="15">
        <f>I353+8%*I353</f>
        <v>0</v>
      </c>
      <c r="M353" s="16">
        <f>J353+8%*J353</f>
        <v>0</v>
      </c>
      <c r="N353" s="8"/>
      <c r="O353" s="8"/>
    </row>
    <row r="354" spans="1:15" ht="33" customHeight="1">
      <c r="A354" s="8"/>
      <c r="B354" s="9">
        <v>2</v>
      </c>
      <c r="C354" s="50"/>
      <c r="D354" s="38"/>
      <c r="E354" s="10" t="s">
        <v>28</v>
      </c>
      <c r="F354" s="11" t="s">
        <v>177</v>
      </c>
      <c r="G354" s="12">
        <v>450</v>
      </c>
      <c r="H354" s="10" t="s">
        <v>39</v>
      </c>
      <c r="I354" s="13"/>
      <c r="J354" s="14">
        <f t="shared" ref="J354" si="51">G354*I354</f>
        <v>0</v>
      </c>
      <c r="K354" s="10">
        <v>8</v>
      </c>
      <c r="L354" s="15">
        <f t="shared" ref="L354" si="52">I354+8%*I354</f>
        <v>0</v>
      </c>
      <c r="M354" s="16">
        <f t="shared" ref="M354" si="53">J354+8%*J354</f>
        <v>0</v>
      </c>
      <c r="N354" s="8"/>
      <c r="O354" s="8"/>
    </row>
    <row r="355" spans="1:15" ht="33" customHeight="1">
      <c r="A355" s="8"/>
      <c r="B355" s="9">
        <v>3</v>
      </c>
      <c r="C355" s="48"/>
      <c r="D355" s="38"/>
      <c r="E355" s="10" t="s">
        <v>28</v>
      </c>
      <c r="F355" s="11" t="s">
        <v>178</v>
      </c>
      <c r="G355" s="12">
        <v>100</v>
      </c>
      <c r="H355" s="10" t="s">
        <v>39</v>
      </c>
      <c r="I355" s="13"/>
      <c r="J355" s="14">
        <f>G355*I355</f>
        <v>0</v>
      </c>
      <c r="K355" s="10">
        <v>8</v>
      </c>
      <c r="L355" s="15">
        <f>I355+8%*I355</f>
        <v>0</v>
      </c>
      <c r="M355" s="16">
        <f>J355+8%*J355</f>
        <v>0</v>
      </c>
      <c r="N355" s="8"/>
      <c r="O355" s="8"/>
    </row>
    <row r="356" spans="1:15" ht="22.5" customHeight="1">
      <c r="A356" s="17"/>
      <c r="B356" s="18"/>
      <c r="C356" s="18"/>
      <c r="D356" s="18"/>
      <c r="E356" s="19"/>
      <c r="F356" s="19"/>
      <c r="G356" s="19"/>
      <c r="H356" s="19"/>
      <c r="I356" s="20" t="s">
        <v>25</v>
      </c>
      <c r="J356" s="21">
        <f>SUM(J353:J355)</f>
        <v>0</v>
      </c>
      <c r="K356" s="22" t="s">
        <v>26</v>
      </c>
      <c r="L356" s="20" t="s">
        <v>26</v>
      </c>
      <c r="M356" s="21">
        <f>SUM(M353:M355)</f>
        <v>0</v>
      </c>
      <c r="N356" s="23"/>
      <c r="O356" s="24"/>
    </row>
    <row r="358" spans="1:15" ht="22.5" customHeight="1">
      <c r="A358" s="17"/>
      <c r="B358" s="45" t="s">
        <v>147</v>
      </c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23"/>
      <c r="O358" s="24"/>
    </row>
    <row r="374" spans="1:15" ht="31.5" customHeight="1">
      <c r="A374" s="1"/>
      <c r="B374" s="1"/>
      <c r="C374" s="2" t="s">
        <v>181</v>
      </c>
      <c r="D374" s="3"/>
      <c r="E374" s="3"/>
      <c r="F374" s="4" t="s">
        <v>0</v>
      </c>
      <c r="G374" s="5"/>
      <c r="H374" s="3"/>
      <c r="I374" s="6"/>
      <c r="J374" s="41" t="s">
        <v>32</v>
      </c>
      <c r="K374" s="41"/>
      <c r="L374" s="41"/>
      <c r="M374" s="41"/>
      <c r="N374" s="1"/>
      <c r="O374" s="1"/>
    </row>
    <row r="375" spans="1:15" ht="26.25" customHeight="1">
      <c r="A375" s="7"/>
      <c r="B375" s="42" t="s">
        <v>137</v>
      </c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4"/>
      <c r="N375" s="7"/>
      <c r="O375" s="7"/>
    </row>
    <row r="376" spans="1:15" ht="33.75">
      <c r="A376" s="7"/>
      <c r="B376" s="35" t="s">
        <v>1</v>
      </c>
      <c r="C376" s="35" t="s">
        <v>2</v>
      </c>
      <c r="D376" s="35" t="s">
        <v>3</v>
      </c>
      <c r="E376" s="36" t="s">
        <v>4</v>
      </c>
      <c r="F376" s="36" t="s">
        <v>5</v>
      </c>
      <c r="G376" s="35" t="s">
        <v>6</v>
      </c>
      <c r="H376" s="35" t="s">
        <v>7</v>
      </c>
      <c r="I376" s="35" t="s">
        <v>8</v>
      </c>
      <c r="J376" s="35" t="s">
        <v>9</v>
      </c>
      <c r="K376" s="35" t="s">
        <v>10</v>
      </c>
      <c r="L376" s="35" t="s">
        <v>11</v>
      </c>
      <c r="M376" s="35" t="s">
        <v>12</v>
      </c>
      <c r="N376" s="7"/>
      <c r="O376" s="7"/>
    </row>
    <row r="377" spans="1:15">
      <c r="A377" s="7"/>
      <c r="B377" s="37" t="s">
        <v>13</v>
      </c>
      <c r="C377" s="37" t="s">
        <v>14</v>
      </c>
      <c r="D377" s="37" t="s">
        <v>15</v>
      </c>
      <c r="E377" s="37" t="s">
        <v>16</v>
      </c>
      <c r="F377" s="37" t="s">
        <v>17</v>
      </c>
      <c r="G377" s="37" t="s">
        <v>18</v>
      </c>
      <c r="H377" s="37" t="s">
        <v>19</v>
      </c>
      <c r="I377" s="37" t="s">
        <v>20</v>
      </c>
      <c r="J377" s="37" t="s">
        <v>21</v>
      </c>
      <c r="K377" s="37" t="s">
        <v>22</v>
      </c>
      <c r="L377" s="37" t="s">
        <v>23</v>
      </c>
      <c r="M377" s="37" t="s">
        <v>24</v>
      </c>
      <c r="N377" s="7"/>
      <c r="O377" s="7"/>
    </row>
    <row r="378" spans="1:15" ht="33" customHeight="1">
      <c r="A378" s="8"/>
      <c r="B378" s="9">
        <v>1</v>
      </c>
      <c r="C378" s="47" t="s">
        <v>179</v>
      </c>
      <c r="D378" s="38"/>
      <c r="E378" s="10" t="s">
        <v>28</v>
      </c>
      <c r="F378" s="11" t="s">
        <v>163</v>
      </c>
      <c r="G378" s="12">
        <v>40</v>
      </c>
      <c r="H378" s="10" t="s">
        <v>39</v>
      </c>
      <c r="I378" s="13"/>
      <c r="J378" s="14">
        <f>G378*I378</f>
        <v>0</v>
      </c>
      <c r="K378" s="10">
        <v>8</v>
      </c>
      <c r="L378" s="15">
        <f>I378+8%*I378</f>
        <v>0</v>
      </c>
      <c r="M378" s="16">
        <f>J378+8%*J378</f>
        <v>0</v>
      </c>
      <c r="N378" s="8"/>
      <c r="O378" s="8"/>
    </row>
    <row r="379" spans="1:15" ht="33" customHeight="1">
      <c r="A379" s="8"/>
      <c r="B379" s="9">
        <v>2</v>
      </c>
      <c r="C379" s="48"/>
      <c r="D379" s="38"/>
      <c r="E379" s="10" t="s">
        <v>28</v>
      </c>
      <c r="F379" s="11" t="s">
        <v>180</v>
      </c>
      <c r="G379" s="12">
        <v>40</v>
      </c>
      <c r="H379" s="10" t="s">
        <v>39</v>
      </c>
      <c r="I379" s="13"/>
      <c r="J379" s="14">
        <f t="shared" ref="J379" si="54">G379*I379</f>
        <v>0</v>
      </c>
      <c r="K379" s="10">
        <v>8</v>
      </c>
      <c r="L379" s="15">
        <f t="shared" ref="L379" si="55">I379+8%*I379</f>
        <v>0</v>
      </c>
      <c r="M379" s="16">
        <f t="shared" ref="M379" si="56">J379+8%*J379</f>
        <v>0</v>
      </c>
      <c r="N379" s="8"/>
      <c r="O379" s="8"/>
    </row>
    <row r="380" spans="1:15" ht="22.5" customHeight="1">
      <c r="A380" s="17"/>
      <c r="B380" s="18"/>
      <c r="C380" s="18"/>
      <c r="D380" s="18"/>
      <c r="E380" s="19"/>
      <c r="F380" s="19"/>
      <c r="G380" s="19"/>
      <c r="H380" s="19"/>
      <c r="I380" s="20" t="s">
        <v>25</v>
      </c>
      <c r="J380" s="21">
        <f>SUM(J378:J379)</f>
        <v>0</v>
      </c>
      <c r="K380" s="22" t="s">
        <v>26</v>
      </c>
      <c r="L380" s="20" t="s">
        <v>26</v>
      </c>
      <c r="M380" s="21">
        <f>SUM(M378:M379)</f>
        <v>0</v>
      </c>
      <c r="N380" s="23"/>
      <c r="O380" s="24"/>
    </row>
    <row r="382" spans="1:15" ht="22.5" customHeight="1">
      <c r="A382" s="17"/>
      <c r="B382" s="45" t="s">
        <v>147</v>
      </c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23"/>
      <c r="O382" s="24"/>
    </row>
    <row r="384" spans="1:15" ht="31.5" customHeight="1">
      <c r="A384" s="1"/>
      <c r="B384" s="1"/>
      <c r="C384" s="2" t="s">
        <v>184</v>
      </c>
      <c r="D384" s="3"/>
      <c r="E384" s="3"/>
      <c r="F384" s="4" t="s">
        <v>0</v>
      </c>
      <c r="G384" s="5"/>
      <c r="H384" s="3"/>
      <c r="I384" s="6"/>
      <c r="J384" s="41" t="s">
        <v>32</v>
      </c>
      <c r="K384" s="41"/>
      <c r="L384" s="41"/>
      <c r="M384" s="41"/>
      <c r="N384" s="1"/>
      <c r="O384" s="1"/>
    </row>
    <row r="385" spans="1:15" ht="26.25" customHeight="1">
      <c r="A385" s="7"/>
      <c r="B385" s="42" t="s">
        <v>137</v>
      </c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4"/>
      <c r="N385" s="7"/>
      <c r="O385" s="7"/>
    </row>
    <row r="386" spans="1:15" ht="33.75">
      <c r="A386" s="7"/>
      <c r="B386" s="35" t="s">
        <v>1</v>
      </c>
      <c r="C386" s="35" t="s">
        <v>2</v>
      </c>
      <c r="D386" s="35" t="s">
        <v>3</v>
      </c>
      <c r="E386" s="36" t="s">
        <v>4</v>
      </c>
      <c r="F386" s="36" t="s">
        <v>5</v>
      </c>
      <c r="G386" s="35" t="s">
        <v>6</v>
      </c>
      <c r="H386" s="35" t="s">
        <v>7</v>
      </c>
      <c r="I386" s="35" t="s">
        <v>8</v>
      </c>
      <c r="J386" s="35" t="s">
        <v>9</v>
      </c>
      <c r="K386" s="35" t="s">
        <v>10</v>
      </c>
      <c r="L386" s="35" t="s">
        <v>11</v>
      </c>
      <c r="M386" s="35" t="s">
        <v>12</v>
      </c>
      <c r="N386" s="7"/>
      <c r="O386" s="7"/>
    </row>
    <row r="387" spans="1:15">
      <c r="A387" s="7"/>
      <c r="B387" s="37" t="s">
        <v>13</v>
      </c>
      <c r="C387" s="37" t="s">
        <v>14</v>
      </c>
      <c r="D387" s="37" t="s">
        <v>15</v>
      </c>
      <c r="E387" s="37" t="s">
        <v>16</v>
      </c>
      <c r="F387" s="37" t="s">
        <v>17</v>
      </c>
      <c r="G387" s="37" t="s">
        <v>18</v>
      </c>
      <c r="H387" s="37" t="s">
        <v>19</v>
      </c>
      <c r="I387" s="37" t="s">
        <v>20</v>
      </c>
      <c r="J387" s="37" t="s">
        <v>21</v>
      </c>
      <c r="K387" s="37" t="s">
        <v>22</v>
      </c>
      <c r="L387" s="37" t="s">
        <v>23</v>
      </c>
      <c r="M387" s="37" t="s">
        <v>24</v>
      </c>
      <c r="N387" s="7"/>
      <c r="O387" s="7"/>
    </row>
    <row r="388" spans="1:15" ht="33" customHeight="1">
      <c r="A388" s="8"/>
      <c r="B388" s="9">
        <v>1</v>
      </c>
      <c r="C388" s="47" t="s">
        <v>182</v>
      </c>
      <c r="D388" s="38"/>
      <c r="E388" s="10" t="s">
        <v>28</v>
      </c>
      <c r="F388" s="11" t="s">
        <v>183</v>
      </c>
      <c r="G388" s="12">
        <v>1000</v>
      </c>
      <c r="H388" s="10" t="s">
        <v>39</v>
      </c>
      <c r="I388" s="13"/>
      <c r="J388" s="14">
        <f>G388*I388</f>
        <v>0</v>
      </c>
      <c r="K388" s="10">
        <v>8</v>
      </c>
      <c r="L388" s="15">
        <f>I388+8%*I388</f>
        <v>0</v>
      </c>
      <c r="M388" s="16">
        <f>J388+8%*J388</f>
        <v>0</v>
      </c>
      <c r="N388" s="8"/>
      <c r="O388" s="8"/>
    </row>
    <row r="389" spans="1:15" ht="33" customHeight="1">
      <c r="A389" s="8"/>
      <c r="B389" s="9">
        <v>2</v>
      </c>
      <c r="C389" s="48"/>
      <c r="D389" s="38"/>
      <c r="E389" s="10" t="s">
        <v>28</v>
      </c>
      <c r="F389" s="11" t="s">
        <v>40</v>
      </c>
      <c r="G389" s="12">
        <v>1200</v>
      </c>
      <c r="H389" s="10" t="s">
        <v>39</v>
      </c>
      <c r="I389" s="13"/>
      <c r="J389" s="14">
        <f t="shared" ref="J389" si="57">G389*I389</f>
        <v>0</v>
      </c>
      <c r="K389" s="10">
        <v>8</v>
      </c>
      <c r="L389" s="15">
        <f t="shared" ref="L389" si="58">I389+8%*I389</f>
        <v>0</v>
      </c>
      <c r="M389" s="16">
        <f t="shared" ref="M389" si="59">J389+8%*J389</f>
        <v>0</v>
      </c>
      <c r="N389" s="8"/>
      <c r="O389" s="8"/>
    </row>
    <row r="390" spans="1:15" ht="22.5" customHeight="1">
      <c r="A390" s="17"/>
      <c r="B390" s="18"/>
      <c r="C390" s="18"/>
      <c r="D390" s="18"/>
      <c r="E390" s="19"/>
      <c r="F390" s="19"/>
      <c r="G390" s="19"/>
      <c r="H390" s="19"/>
      <c r="I390" s="20" t="s">
        <v>25</v>
      </c>
      <c r="J390" s="21">
        <f>SUM(J388:J389)</f>
        <v>0</v>
      </c>
      <c r="K390" s="22" t="s">
        <v>26</v>
      </c>
      <c r="L390" s="20" t="s">
        <v>26</v>
      </c>
      <c r="M390" s="21">
        <f>SUM(M388:M389)</f>
        <v>0</v>
      </c>
      <c r="N390" s="23"/>
      <c r="O390" s="24"/>
    </row>
    <row r="392" spans="1:15" ht="22.5" customHeight="1">
      <c r="A392" s="17"/>
      <c r="B392" s="45" t="s">
        <v>147</v>
      </c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23"/>
      <c r="O392" s="24"/>
    </row>
    <row r="393" spans="1:15" ht="31.5" customHeight="1">
      <c r="A393" s="1"/>
      <c r="B393" s="1"/>
      <c r="C393" s="2" t="s">
        <v>187</v>
      </c>
      <c r="D393" s="3"/>
      <c r="E393" s="3"/>
      <c r="F393" s="4" t="s">
        <v>0</v>
      </c>
      <c r="G393" s="5"/>
      <c r="H393" s="3"/>
      <c r="I393" s="6"/>
      <c r="J393" s="41" t="s">
        <v>32</v>
      </c>
      <c r="K393" s="41"/>
      <c r="L393" s="41"/>
      <c r="M393" s="41"/>
      <c r="N393" s="1"/>
      <c r="O393" s="1"/>
    </row>
    <row r="394" spans="1:15" ht="26.25" customHeight="1">
      <c r="A394" s="7"/>
      <c r="B394" s="42" t="s">
        <v>137</v>
      </c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4"/>
      <c r="N394" s="7"/>
      <c r="O394" s="7"/>
    </row>
    <row r="395" spans="1:15" ht="33.75">
      <c r="A395" s="7"/>
      <c r="B395" s="35" t="s">
        <v>1</v>
      </c>
      <c r="C395" s="35" t="s">
        <v>2</v>
      </c>
      <c r="D395" s="35" t="s">
        <v>3</v>
      </c>
      <c r="E395" s="36" t="s">
        <v>4</v>
      </c>
      <c r="F395" s="36" t="s">
        <v>5</v>
      </c>
      <c r="G395" s="35" t="s">
        <v>6</v>
      </c>
      <c r="H395" s="35" t="s">
        <v>7</v>
      </c>
      <c r="I395" s="35" t="s">
        <v>8</v>
      </c>
      <c r="J395" s="35" t="s">
        <v>9</v>
      </c>
      <c r="K395" s="35" t="s">
        <v>10</v>
      </c>
      <c r="L395" s="35" t="s">
        <v>11</v>
      </c>
      <c r="M395" s="35" t="s">
        <v>12</v>
      </c>
      <c r="N395" s="7"/>
      <c r="O395" s="7"/>
    </row>
    <row r="396" spans="1:15">
      <c r="A396" s="7"/>
      <c r="B396" s="37" t="s">
        <v>13</v>
      </c>
      <c r="C396" s="37" t="s">
        <v>14</v>
      </c>
      <c r="D396" s="37" t="s">
        <v>15</v>
      </c>
      <c r="E396" s="37" t="s">
        <v>16</v>
      </c>
      <c r="F396" s="37" t="s">
        <v>17</v>
      </c>
      <c r="G396" s="37" t="s">
        <v>18</v>
      </c>
      <c r="H396" s="37" t="s">
        <v>19</v>
      </c>
      <c r="I396" s="37" t="s">
        <v>20</v>
      </c>
      <c r="J396" s="37" t="s">
        <v>21</v>
      </c>
      <c r="K396" s="37" t="s">
        <v>22</v>
      </c>
      <c r="L396" s="37" t="s">
        <v>23</v>
      </c>
      <c r="M396" s="37" t="s">
        <v>24</v>
      </c>
      <c r="N396" s="7"/>
      <c r="O396" s="7"/>
    </row>
    <row r="397" spans="1:15" ht="33" customHeight="1">
      <c r="A397" s="8"/>
      <c r="B397" s="9">
        <v>1</v>
      </c>
      <c r="C397" s="32" t="s">
        <v>185</v>
      </c>
      <c r="D397" s="38"/>
      <c r="E397" s="10" t="s">
        <v>28</v>
      </c>
      <c r="F397" s="11" t="s">
        <v>186</v>
      </c>
      <c r="G397" s="12">
        <v>450</v>
      </c>
      <c r="H397" s="10" t="s">
        <v>39</v>
      </c>
      <c r="I397" s="13"/>
      <c r="J397" s="14">
        <f t="shared" ref="J397" si="60">G397*I397</f>
        <v>0</v>
      </c>
      <c r="K397" s="10">
        <v>8</v>
      </c>
      <c r="L397" s="15">
        <f t="shared" ref="L397" si="61">I397+8%*I397</f>
        <v>0</v>
      </c>
      <c r="M397" s="16">
        <f t="shared" ref="M397" si="62">J397+8%*J397</f>
        <v>0</v>
      </c>
      <c r="N397" s="8"/>
      <c r="O397" s="8"/>
    </row>
    <row r="398" spans="1:15" ht="22.5" customHeight="1">
      <c r="A398" s="17"/>
      <c r="B398" s="18"/>
      <c r="C398" s="18"/>
      <c r="D398" s="18"/>
      <c r="E398" s="19"/>
      <c r="F398" s="19"/>
      <c r="G398" s="19"/>
      <c r="H398" s="19"/>
      <c r="I398" s="20" t="s">
        <v>25</v>
      </c>
      <c r="J398" s="21">
        <f>SUM(J397:J397)</f>
        <v>0</v>
      </c>
      <c r="K398" s="22" t="s">
        <v>26</v>
      </c>
      <c r="L398" s="20" t="s">
        <v>26</v>
      </c>
      <c r="M398" s="21">
        <f>SUM(M397:M397)</f>
        <v>0</v>
      </c>
      <c r="N398" s="23"/>
      <c r="O398" s="24"/>
    </row>
    <row r="402" spans="1:15" ht="31.5" customHeight="1">
      <c r="A402" s="1"/>
      <c r="B402" s="1"/>
      <c r="C402" s="2" t="s">
        <v>190</v>
      </c>
      <c r="D402" s="3"/>
      <c r="E402" s="3"/>
      <c r="F402" s="4" t="s">
        <v>0</v>
      </c>
      <c r="G402" s="5"/>
      <c r="H402" s="3"/>
      <c r="I402" s="6"/>
      <c r="J402" s="41" t="s">
        <v>32</v>
      </c>
      <c r="K402" s="41"/>
      <c r="L402" s="41"/>
      <c r="M402" s="41"/>
      <c r="N402" s="1"/>
      <c r="O402" s="1"/>
    </row>
    <row r="403" spans="1:15" ht="26.25" customHeight="1">
      <c r="A403" s="7"/>
      <c r="B403" s="42" t="s">
        <v>137</v>
      </c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4"/>
      <c r="N403" s="7"/>
      <c r="O403" s="7"/>
    </row>
    <row r="404" spans="1:15" ht="33.75">
      <c r="A404" s="7"/>
      <c r="B404" s="35" t="s">
        <v>1</v>
      </c>
      <c r="C404" s="35" t="s">
        <v>2</v>
      </c>
      <c r="D404" s="35" t="s">
        <v>3</v>
      </c>
      <c r="E404" s="36" t="s">
        <v>4</v>
      </c>
      <c r="F404" s="36" t="s">
        <v>5</v>
      </c>
      <c r="G404" s="35" t="s">
        <v>6</v>
      </c>
      <c r="H404" s="35" t="s">
        <v>7</v>
      </c>
      <c r="I404" s="35" t="s">
        <v>8</v>
      </c>
      <c r="J404" s="35" t="s">
        <v>9</v>
      </c>
      <c r="K404" s="35" t="s">
        <v>10</v>
      </c>
      <c r="L404" s="35" t="s">
        <v>11</v>
      </c>
      <c r="M404" s="35" t="s">
        <v>12</v>
      </c>
      <c r="N404" s="7"/>
      <c r="O404" s="7"/>
    </row>
    <row r="405" spans="1:15">
      <c r="A405" s="7"/>
      <c r="B405" s="37" t="s">
        <v>13</v>
      </c>
      <c r="C405" s="37" t="s">
        <v>14</v>
      </c>
      <c r="D405" s="37" t="s">
        <v>15</v>
      </c>
      <c r="E405" s="37" t="s">
        <v>16</v>
      </c>
      <c r="F405" s="37" t="s">
        <v>17</v>
      </c>
      <c r="G405" s="37" t="s">
        <v>18</v>
      </c>
      <c r="H405" s="37" t="s">
        <v>19</v>
      </c>
      <c r="I405" s="37" t="s">
        <v>20</v>
      </c>
      <c r="J405" s="37" t="s">
        <v>21</v>
      </c>
      <c r="K405" s="37" t="s">
        <v>22</v>
      </c>
      <c r="L405" s="37" t="s">
        <v>23</v>
      </c>
      <c r="M405" s="37" t="s">
        <v>24</v>
      </c>
      <c r="N405" s="7"/>
      <c r="O405" s="7"/>
    </row>
    <row r="406" spans="1:15" ht="86.25" customHeight="1">
      <c r="A406" s="8"/>
      <c r="B406" s="9">
        <v>1</v>
      </c>
      <c r="C406" s="32" t="s">
        <v>188</v>
      </c>
      <c r="D406" s="38"/>
      <c r="E406" s="10" t="s">
        <v>28</v>
      </c>
      <c r="F406" s="11" t="s">
        <v>113</v>
      </c>
      <c r="G406" s="12">
        <v>50</v>
      </c>
      <c r="H406" s="10" t="s">
        <v>189</v>
      </c>
      <c r="I406" s="13"/>
      <c r="J406" s="14">
        <f t="shared" ref="J406" si="63">G406*I406</f>
        <v>0</v>
      </c>
      <c r="K406" s="10">
        <v>8</v>
      </c>
      <c r="L406" s="15">
        <f t="shared" ref="L406" si="64">I406+8%*I406</f>
        <v>0</v>
      </c>
      <c r="M406" s="16">
        <f t="shared" ref="M406" si="65">J406+8%*J406</f>
        <v>0</v>
      </c>
      <c r="N406" s="8"/>
      <c r="O406" s="8"/>
    </row>
    <row r="407" spans="1:15" ht="22.5" customHeight="1">
      <c r="A407" s="17"/>
      <c r="B407" s="18"/>
      <c r="C407" s="18"/>
      <c r="D407" s="18"/>
      <c r="E407" s="19"/>
      <c r="F407" s="19"/>
      <c r="G407" s="19"/>
      <c r="H407" s="19"/>
      <c r="I407" s="20" t="s">
        <v>25</v>
      </c>
      <c r="J407" s="21">
        <f>SUM(J406:J406)</f>
        <v>0</v>
      </c>
      <c r="K407" s="22" t="s">
        <v>26</v>
      </c>
      <c r="L407" s="20" t="s">
        <v>26</v>
      </c>
      <c r="M407" s="21">
        <f>SUM(M406:M406)</f>
        <v>0</v>
      </c>
      <c r="N407" s="23"/>
      <c r="O407" s="24"/>
    </row>
    <row r="409" spans="1:15" ht="22.5" customHeight="1">
      <c r="A409" s="17"/>
      <c r="B409" s="45" t="s">
        <v>147</v>
      </c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23"/>
      <c r="O409" s="24"/>
    </row>
    <row r="411" spans="1:15" ht="31.5" customHeight="1">
      <c r="A411" s="1"/>
      <c r="B411" s="1"/>
      <c r="C411" s="2" t="s">
        <v>193</v>
      </c>
      <c r="D411" s="3"/>
      <c r="E411" s="3"/>
      <c r="F411" s="4" t="s">
        <v>0</v>
      </c>
      <c r="G411" s="5"/>
      <c r="H411" s="3"/>
      <c r="I411" s="6"/>
      <c r="J411" s="41" t="s">
        <v>32</v>
      </c>
      <c r="K411" s="41"/>
      <c r="L411" s="41"/>
      <c r="M411" s="41"/>
      <c r="N411" s="1"/>
      <c r="O411" s="1"/>
    </row>
    <row r="412" spans="1:15" ht="26.25" customHeight="1">
      <c r="A412" s="7"/>
      <c r="B412" s="42" t="s">
        <v>137</v>
      </c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4"/>
      <c r="N412" s="7"/>
      <c r="O412" s="7"/>
    </row>
    <row r="413" spans="1:15" ht="33.75">
      <c r="A413" s="7"/>
      <c r="B413" s="35" t="s">
        <v>1</v>
      </c>
      <c r="C413" s="35" t="s">
        <v>2</v>
      </c>
      <c r="D413" s="35" t="s">
        <v>3</v>
      </c>
      <c r="E413" s="36" t="s">
        <v>4</v>
      </c>
      <c r="F413" s="36" t="s">
        <v>5</v>
      </c>
      <c r="G413" s="35" t="s">
        <v>6</v>
      </c>
      <c r="H413" s="35" t="s">
        <v>7</v>
      </c>
      <c r="I413" s="35" t="s">
        <v>8</v>
      </c>
      <c r="J413" s="35" t="s">
        <v>9</v>
      </c>
      <c r="K413" s="35" t="s">
        <v>10</v>
      </c>
      <c r="L413" s="35" t="s">
        <v>11</v>
      </c>
      <c r="M413" s="35" t="s">
        <v>12</v>
      </c>
      <c r="N413" s="7"/>
      <c r="O413" s="7"/>
    </row>
    <row r="414" spans="1:15">
      <c r="A414" s="7"/>
      <c r="B414" s="37" t="s">
        <v>13</v>
      </c>
      <c r="C414" s="37" t="s">
        <v>14</v>
      </c>
      <c r="D414" s="37" t="s">
        <v>15</v>
      </c>
      <c r="E414" s="37" t="s">
        <v>16</v>
      </c>
      <c r="F414" s="37" t="s">
        <v>17</v>
      </c>
      <c r="G414" s="37" t="s">
        <v>18</v>
      </c>
      <c r="H414" s="37" t="s">
        <v>19</v>
      </c>
      <c r="I414" s="37" t="s">
        <v>20</v>
      </c>
      <c r="J414" s="37" t="s">
        <v>21</v>
      </c>
      <c r="K414" s="37" t="s">
        <v>22</v>
      </c>
      <c r="L414" s="37" t="s">
        <v>23</v>
      </c>
      <c r="M414" s="37" t="s">
        <v>24</v>
      </c>
      <c r="N414" s="7"/>
      <c r="O414" s="7"/>
    </row>
    <row r="415" spans="1:15" ht="33" customHeight="1">
      <c r="A415" s="8"/>
      <c r="B415" s="9">
        <v>1</v>
      </c>
      <c r="C415" s="47" t="s">
        <v>191</v>
      </c>
      <c r="D415" s="38"/>
      <c r="E415" s="10" t="s">
        <v>28</v>
      </c>
      <c r="F415" s="11" t="s">
        <v>192</v>
      </c>
      <c r="G415" s="12">
        <v>350</v>
      </c>
      <c r="H415" s="10" t="s">
        <v>39</v>
      </c>
      <c r="I415" s="13"/>
      <c r="J415" s="14">
        <f>G415*I415</f>
        <v>0</v>
      </c>
      <c r="K415" s="10">
        <v>8</v>
      </c>
      <c r="L415" s="15">
        <f>I415+8%*I415</f>
        <v>0</v>
      </c>
      <c r="M415" s="16">
        <f>J415+8%*J415</f>
        <v>0</v>
      </c>
      <c r="N415" s="8"/>
      <c r="O415" s="8"/>
    </row>
    <row r="416" spans="1:15" ht="33" customHeight="1">
      <c r="A416" s="8"/>
      <c r="B416" s="9">
        <v>2</v>
      </c>
      <c r="C416" s="48"/>
      <c r="D416" s="38"/>
      <c r="E416" s="10" t="s">
        <v>28</v>
      </c>
      <c r="F416" s="11" t="s">
        <v>186</v>
      </c>
      <c r="G416" s="12">
        <v>50</v>
      </c>
      <c r="H416" s="10" t="s">
        <v>39</v>
      </c>
      <c r="I416" s="13"/>
      <c r="J416" s="14">
        <f t="shared" ref="J416" si="66">G416*I416</f>
        <v>0</v>
      </c>
      <c r="K416" s="10">
        <v>8</v>
      </c>
      <c r="L416" s="15">
        <f t="shared" ref="L416" si="67">I416+8%*I416</f>
        <v>0</v>
      </c>
      <c r="M416" s="16">
        <f t="shared" ref="M416" si="68">J416+8%*J416</f>
        <v>0</v>
      </c>
      <c r="N416" s="8"/>
      <c r="O416" s="8"/>
    </row>
    <row r="417" spans="1:15" ht="22.5" customHeight="1">
      <c r="A417" s="17"/>
      <c r="B417" s="18"/>
      <c r="C417" s="18"/>
      <c r="D417" s="18"/>
      <c r="E417" s="19"/>
      <c r="F417" s="19"/>
      <c r="G417" s="19"/>
      <c r="H417" s="19"/>
      <c r="I417" s="20" t="s">
        <v>25</v>
      </c>
      <c r="J417" s="21">
        <f>SUM(J415:J416)</f>
        <v>0</v>
      </c>
      <c r="K417" s="22" t="s">
        <v>26</v>
      </c>
      <c r="L417" s="20" t="s">
        <v>26</v>
      </c>
      <c r="M417" s="21">
        <f>SUM(M415:M416)</f>
        <v>0</v>
      </c>
      <c r="N417" s="23"/>
      <c r="O417" s="24"/>
    </row>
    <row r="419" spans="1:15" ht="22.5" customHeight="1">
      <c r="A419" s="17"/>
      <c r="B419" s="45" t="s">
        <v>147</v>
      </c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23"/>
      <c r="O419" s="24"/>
    </row>
    <row r="421" spans="1:15" ht="31.5" customHeight="1">
      <c r="A421" s="1"/>
      <c r="B421" s="1"/>
      <c r="C421" s="2" t="s">
        <v>205</v>
      </c>
      <c r="D421" s="3"/>
      <c r="E421" s="3"/>
      <c r="F421" s="4" t="s">
        <v>0</v>
      </c>
      <c r="G421" s="5"/>
      <c r="H421" s="3"/>
      <c r="I421" s="6"/>
      <c r="J421" s="41" t="s">
        <v>32</v>
      </c>
      <c r="K421" s="41"/>
      <c r="L421" s="41"/>
      <c r="M421" s="41"/>
      <c r="N421" s="1"/>
      <c r="O421" s="1"/>
    </row>
    <row r="422" spans="1:15" ht="26.25" customHeight="1">
      <c r="A422" s="7"/>
      <c r="B422" s="42" t="s">
        <v>120</v>
      </c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4"/>
      <c r="N422" s="7"/>
      <c r="O422" s="7"/>
    </row>
    <row r="423" spans="1:15" ht="33.75">
      <c r="A423" s="7"/>
      <c r="B423" s="35" t="s">
        <v>1</v>
      </c>
      <c r="C423" s="35" t="s">
        <v>2</v>
      </c>
      <c r="D423" s="35" t="s">
        <v>3</v>
      </c>
      <c r="E423" s="36" t="s">
        <v>4</v>
      </c>
      <c r="F423" s="36" t="s">
        <v>5</v>
      </c>
      <c r="G423" s="35" t="s">
        <v>6</v>
      </c>
      <c r="H423" s="35" t="s">
        <v>7</v>
      </c>
      <c r="I423" s="35" t="s">
        <v>8</v>
      </c>
      <c r="J423" s="35" t="s">
        <v>9</v>
      </c>
      <c r="K423" s="35" t="s">
        <v>10</v>
      </c>
      <c r="L423" s="35" t="s">
        <v>11</v>
      </c>
      <c r="M423" s="35" t="s">
        <v>12</v>
      </c>
      <c r="N423" s="7"/>
      <c r="O423" s="7"/>
    </row>
    <row r="424" spans="1:15">
      <c r="A424" s="7"/>
      <c r="B424" s="37" t="s">
        <v>13</v>
      </c>
      <c r="C424" s="37" t="s">
        <v>14</v>
      </c>
      <c r="D424" s="37" t="s">
        <v>15</v>
      </c>
      <c r="E424" s="37" t="s">
        <v>16</v>
      </c>
      <c r="F424" s="37" t="s">
        <v>17</v>
      </c>
      <c r="G424" s="37" t="s">
        <v>18</v>
      </c>
      <c r="H424" s="37" t="s">
        <v>19</v>
      </c>
      <c r="I424" s="37" t="s">
        <v>20</v>
      </c>
      <c r="J424" s="37" t="s">
        <v>21</v>
      </c>
      <c r="K424" s="37" t="s">
        <v>22</v>
      </c>
      <c r="L424" s="37" t="s">
        <v>23</v>
      </c>
      <c r="M424" s="37" t="s">
        <v>24</v>
      </c>
      <c r="N424" s="7"/>
      <c r="O424" s="7"/>
    </row>
    <row r="425" spans="1:15" ht="33" customHeight="1">
      <c r="A425" s="8"/>
      <c r="B425" s="9">
        <v>1</v>
      </c>
      <c r="C425" s="47" t="s">
        <v>194</v>
      </c>
      <c r="D425" s="38"/>
      <c r="E425" s="10" t="s">
        <v>28</v>
      </c>
      <c r="F425" s="11" t="s">
        <v>195</v>
      </c>
      <c r="G425" s="12">
        <v>100</v>
      </c>
      <c r="H425" s="10" t="s">
        <v>39</v>
      </c>
      <c r="I425" s="13"/>
      <c r="J425" s="14">
        <f>G425*I425</f>
        <v>0</v>
      </c>
      <c r="K425" s="10">
        <v>8</v>
      </c>
      <c r="L425" s="15">
        <f>I425+8%*I425</f>
        <v>0</v>
      </c>
      <c r="M425" s="16">
        <f>J425+8%*J425</f>
        <v>0</v>
      </c>
      <c r="N425" s="8"/>
      <c r="O425" s="8"/>
    </row>
    <row r="426" spans="1:15" ht="33" customHeight="1">
      <c r="A426" s="8"/>
      <c r="B426" s="9">
        <v>2</v>
      </c>
      <c r="C426" s="48"/>
      <c r="D426" s="38"/>
      <c r="E426" s="10" t="s">
        <v>28</v>
      </c>
      <c r="F426" s="11" t="s">
        <v>196</v>
      </c>
      <c r="G426" s="12">
        <v>200</v>
      </c>
      <c r="H426" s="10" t="s">
        <v>39</v>
      </c>
      <c r="I426" s="13"/>
      <c r="J426" s="14">
        <f t="shared" ref="J426" si="69">G426*I426</f>
        <v>0</v>
      </c>
      <c r="K426" s="10">
        <v>8</v>
      </c>
      <c r="L426" s="15">
        <f t="shared" ref="L426" si="70">I426+8%*I426</f>
        <v>0</v>
      </c>
      <c r="M426" s="16">
        <f t="shared" ref="M426" si="71">J426+8%*J426</f>
        <v>0</v>
      </c>
      <c r="N426" s="8"/>
      <c r="O426" s="8"/>
    </row>
    <row r="427" spans="1:15" ht="22.5" customHeight="1">
      <c r="A427" s="17"/>
      <c r="B427" s="18"/>
      <c r="C427" s="18"/>
      <c r="D427" s="18"/>
      <c r="E427" s="19"/>
      <c r="F427" s="19"/>
      <c r="G427" s="19"/>
      <c r="H427" s="19"/>
      <c r="I427" s="20" t="s">
        <v>25</v>
      </c>
      <c r="J427" s="21">
        <f>SUM(J425:J426)</f>
        <v>0</v>
      </c>
      <c r="K427" s="22" t="s">
        <v>26</v>
      </c>
      <c r="L427" s="20" t="s">
        <v>26</v>
      </c>
      <c r="M427" s="21">
        <f>SUM(M425:M426)</f>
        <v>0</v>
      </c>
      <c r="N427" s="23"/>
      <c r="O427" s="24"/>
    </row>
    <row r="429" spans="1:15" ht="22.5" customHeight="1">
      <c r="A429" s="17"/>
      <c r="B429" s="45" t="s">
        <v>171</v>
      </c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23"/>
      <c r="O429" s="24"/>
    </row>
    <row r="430" spans="1:15" ht="31.5" customHeight="1">
      <c r="A430" s="1"/>
      <c r="B430" s="1"/>
      <c r="C430" s="2" t="s">
        <v>206</v>
      </c>
      <c r="D430" s="3"/>
      <c r="E430" s="3"/>
      <c r="F430" s="4" t="s">
        <v>0</v>
      </c>
      <c r="G430" s="5"/>
      <c r="H430" s="3"/>
      <c r="I430" s="6"/>
      <c r="J430" s="41" t="s">
        <v>32</v>
      </c>
      <c r="K430" s="41"/>
      <c r="L430" s="41"/>
      <c r="M430" s="41"/>
      <c r="N430" s="1"/>
      <c r="O430" s="1"/>
    </row>
    <row r="431" spans="1:15" ht="26.25" customHeight="1">
      <c r="A431" s="7"/>
      <c r="B431" s="42" t="s">
        <v>137</v>
      </c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4"/>
      <c r="N431" s="7"/>
      <c r="O431" s="7"/>
    </row>
    <row r="432" spans="1:15" ht="33.75">
      <c r="A432" s="7"/>
      <c r="B432" s="35" t="s">
        <v>1</v>
      </c>
      <c r="C432" s="35" t="s">
        <v>2</v>
      </c>
      <c r="D432" s="35" t="s">
        <v>3</v>
      </c>
      <c r="E432" s="36" t="s">
        <v>4</v>
      </c>
      <c r="F432" s="36" t="s">
        <v>5</v>
      </c>
      <c r="G432" s="35" t="s">
        <v>6</v>
      </c>
      <c r="H432" s="35" t="s">
        <v>7</v>
      </c>
      <c r="I432" s="35" t="s">
        <v>8</v>
      </c>
      <c r="J432" s="35" t="s">
        <v>9</v>
      </c>
      <c r="K432" s="35" t="s">
        <v>10</v>
      </c>
      <c r="L432" s="35" t="s">
        <v>11</v>
      </c>
      <c r="M432" s="35" t="s">
        <v>12</v>
      </c>
      <c r="N432" s="7"/>
      <c r="O432" s="7"/>
    </row>
    <row r="433" spans="1:15">
      <c r="A433" s="7"/>
      <c r="B433" s="37" t="s">
        <v>13</v>
      </c>
      <c r="C433" s="37" t="s">
        <v>14</v>
      </c>
      <c r="D433" s="37" t="s">
        <v>15</v>
      </c>
      <c r="E433" s="37" t="s">
        <v>16</v>
      </c>
      <c r="F433" s="37" t="s">
        <v>17</v>
      </c>
      <c r="G433" s="37" t="s">
        <v>18</v>
      </c>
      <c r="H433" s="37" t="s">
        <v>19</v>
      </c>
      <c r="I433" s="37" t="s">
        <v>20</v>
      </c>
      <c r="J433" s="37" t="s">
        <v>21</v>
      </c>
      <c r="K433" s="37" t="s">
        <v>22</v>
      </c>
      <c r="L433" s="37" t="s">
        <v>23</v>
      </c>
      <c r="M433" s="37" t="s">
        <v>24</v>
      </c>
      <c r="N433" s="7"/>
      <c r="O433" s="7"/>
    </row>
    <row r="434" spans="1:15" ht="33" customHeight="1">
      <c r="A434" s="8"/>
      <c r="B434" s="9">
        <v>1</v>
      </c>
      <c r="C434" s="32" t="s">
        <v>199</v>
      </c>
      <c r="D434" s="38"/>
      <c r="E434" s="10" t="s">
        <v>28</v>
      </c>
      <c r="F434" s="11" t="s">
        <v>200</v>
      </c>
      <c r="G434" s="12">
        <v>1800</v>
      </c>
      <c r="H434" s="10" t="s">
        <v>39</v>
      </c>
      <c r="I434" s="13"/>
      <c r="J434" s="14">
        <f>G434*I434</f>
        <v>0</v>
      </c>
      <c r="K434" s="10">
        <v>8</v>
      </c>
      <c r="L434" s="15">
        <f>I434+8%*I434</f>
        <v>0</v>
      </c>
      <c r="M434" s="16">
        <f>J434+8%*J434</f>
        <v>0</v>
      </c>
      <c r="N434" s="8"/>
      <c r="O434" s="8"/>
    </row>
    <row r="435" spans="1:15" ht="55.5" customHeight="1">
      <c r="A435" s="8"/>
      <c r="B435" s="9">
        <v>2</v>
      </c>
      <c r="C435" s="32" t="s">
        <v>204</v>
      </c>
      <c r="D435" s="38"/>
      <c r="E435" s="10" t="s">
        <v>201</v>
      </c>
      <c r="F435" s="11" t="s">
        <v>202</v>
      </c>
      <c r="G435" s="12">
        <v>1800</v>
      </c>
      <c r="H435" s="10" t="s">
        <v>203</v>
      </c>
      <c r="I435" s="13"/>
      <c r="J435" s="14">
        <f t="shared" ref="J435" si="72">G435*I435</f>
        <v>0</v>
      </c>
      <c r="K435" s="10">
        <v>8</v>
      </c>
      <c r="L435" s="15">
        <f t="shared" ref="L435" si="73">I435+8%*I435</f>
        <v>0</v>
      </c>
      <c r="M435" s="16">
        <f t="shared" ref="M435" si="74">J435+8%*J435</f>
        <v>0</v>
      </c>
      <c r="N435" s="8"/>
      <c r="O435" s="8"/>
    </row>
    <row r="436" spans="1:15" ht="22.5" customHeight="1">
      <c r="A436" s="17"/>
      <c r="B436" s="18"/>
      <c r="C436" s="18"/>
      <c r="D436" s="18"/>
      <c r="E436" s="19"/>
      <c r="F436" s="19"/>
      <c r="G436" s="19"/>
      <c r="H436" s="19"/>
      <c r="I436" s="20" t="s">
        <v>25</v>
      </c>
      <c r="J436" s="21">
        <f>SUM(J434:J435)</f>
        <v>0</v>
      </c>
      <c r="K436" s="22" t="s">
        <v>26</v>
      </c>
      <c r="L436" s="20" t="s">
        <v>26</v>
      </c>
      <c r="M436" s="21">
        <f>SUM(M434:M435)</f>
        <v>0</v>
      </c>
      <c r="N436" s="23"/>
      <c r="O436" s="24"/>
    </row>
    <row r="438" spans="1:15" ht="22.5" customHeight="1">
      <c r="A438" s="17"/>
      <c r="B438" s="45" t="s">
        <v>140</v>
      </c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23"/>
      <c r="O438" s="24"/>
    </row>
    <row r="440" spans="1:15" ht="31.5" customHeight="1">
      <c r="A440" s="1"/>
      <c r="B440" s="1"/>
      <c r="C440" s="2" t="s">
        <v>209</v>
      </c>
      <c r="D440" s="3"/>
      <c r="E440" s="3"/>
      <c r="F440" s="4" t="s">
        <v>0</v>
      </c>
      <c r="G440" s="5"/>
      <c r="H440" s="3"/>
      <c r="I440" s="6"/>
      <c r="J440" s="41" t="s">
        <v>32</v>
      </c>
      <c r="K440" s="41"/>
      <c r="L440" s="41"/>
      <c r="M440" s="41"/>
      <c r="N440" s="1"/>
      <c r="O440" s="1"/>
    </row>
    <row r="441" spans="1:15" ht="26.25" customHeight="1">
      <c r="A441" s="7"/>
      <c r="B441" s="42" t="s">
        <v>137</v>
      </c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4"/>
      <c r="N441" s="7"/>
      <c r="O441" s="7"/>
    </row>
    <row r="442" spans="1:15" ht="33.75">
      <c r="A442" s="7"/>
      <c r="B442" s="35" t="s">
        <v>1</v>
      </c>
      <c r="C442" s="35" t="s">
        <v>2</v>
      </c>
      <c r="D442" s="35" t="s">
        <v>3</v>
      </c>
      <c r="E442" s="36" t="s">
        <v>4</v>
      </c>
      <c r="F442" s="36" t="s">
        <v>5</v>
      </c>
      <c r="G442" s="35" t="s">
        <v>6</v>
      </c>
      <c r="H442" s="35" t="s">
        <v>7</v>
      </c>
      <c r="I442" s="35" t="s">
        <v>8</v>
      </c>
      <c r="J442" s="35" t="s">
        <v>9</v>
      </c>
      <c r="K442" s="35" t="s">
        <v>10</v>
      </c>
      <c r="L442" s="35" t="s">
        <v>11</v>
      </c>
      <c r="M442" s="35" t="s">
        <v>12</v>
      </c>
      <c r="N442" s="7"/>
      <c r="O442" s="7"/>
    </row>
    <row r="443" spans="1:15">
      <c r="A443" s="7"/>
      <c r="B443" s="37" t="s">
        <v>13</v>
      </c>
      <c r="C443" s="37" t="s">
        <v>14</v>
      </c>
      <c r="D443" s="37" t="s">
        <v>15</v>
      </c>
      <c r="E443" s="37" t="s">
        <v>16</v>
      </c>
      <c r="F443" s="37" t="s">
        <v>17</v>
      </c>
      <c r="G443" s="37" t="s">
        <v>18</v>
      </c>
      <c r="H443" s="37" t="s">
        <v>19</v>
      </c>
      <c r="I443" s="37" t="s">
        <v>20</v>
      </c>
      <c r="J443" s="37" t="s">
        <v>21</v>
      </c>
      <c r="K443" s="37" t="s">
        <v>22</v>
      </c>
      <c r="L443" s="37" t="s">
        <v>23</v>
      </c>
      <c r="M443" s="37" t="s">
        <v>24</v>
      </c>
      <c r="N443" s="7"/>
      <c r="O443" s="7"/>
    </row>
    <row r="444" spans="1:15" ht="33" customHeight="1">
      <c r="A444" s="8"/>
      <c r="B444" s="9">
        <v>1</v>
      </c>
      <c r="C444" s="32" t="s">
        <v>207</v>
      </c>
      <c r="D444" s="38"/>
      <c r="E444" s="10" t="s">
        <v>28</v>
      </c>
      <c r="F444" s="11" t="s">
        <v>208</v>
      </c>
      <c r="G444" s="12">
        <v>1200</v>
      </c>
      <c r="H444" s="10" t="s">
        <v>39</v>
      </c>
      <c r="I444" s="13"/>
      <c r="J444" s="14">
        <f>G444*I444</f>
        <v>0</v>
      </c>
      <c r="K444" s="10">
        <v>8</v>
      </c>
      <c r="L444" s="15">
        <f>I444+8%*I444</f>
        <v>0</v>
      </c>
      <c r="M444" s="16">
        <f>J444+8%*J444</f>
        <v>0</v>
      </c>
      <c r="N444" s="8"/>
      <c r="O444" s="8"/>
    </row>
    <row r="445" spans="1:15" ht="22.5" customHeight="1">
      <c r="A445" s="17"/>
      <c r="B445" s="18"/>
      <c r="C445" s="18"/>
      <c r="D445" s="18"/>
      <c r="E445" s="19"/>
      <c r="F445" s="19"/>
      <c r="G445" s="19"/>
      <c r="H445" s="19"/>
      <c r="I445" s="20" t="s">
        <v>25</v>
      </c>
      <c r="J445" s="21">
        <f>SUM(J444:J444)</f>
        <v>0</v>
      </c>
      <c r="K445" s="22" t="s">
        <v>26</v>
      </c>
      <c r="L445" s="20" t="s">
        <v>26</v>
      </c>
      <c r="M445" s="21">
        <f>SUM(M444:M444)</f>
        <v>0</v>
      </c>
      <c r="N445" s="23"/>
      <c r="O445" s="24"/>
    </row>
    <row r="447" spans="1:15" ht="22.5" customHeight="1">
      <c r="A447" s="17"/>
      <c r="B447" s="45" t="s">
        <v>140</v>
      </c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23"/>
      <c r="O447" s="24"/>
    </row>
    <row r="450" spans="1:15" ht="31.5" customHeight="1">
      <c r="A450" s="1"/>
      <c r="B450" s="1"/>
      <c r="C450" s="2" t="s">
        <v>212</v>
      </c>
      <c r="D450" s="3"/>
      <c r="E450" s="3"/>
      <c r="F450" s="4" t="s">
        <v>0</v>
      </c>
      <c r="G450" s="5"/>
      <c r="H450" s="3"/>
      <c r="I450" s="6"/>
      <c r="J450" s="41" t="s">
        <v>32</v>
      </c>
      <c r="K450" s="41"/>
      <c r="L450" s="41"/>
      <c r="M450" s="41"/>
      <c r="N450" s="1"/>
      <c r="O450" s="1"/>
    </row>
    <row r="451" spans="1:15" ht="26.25" customHeight="1">
      <c r="A451" s="7"/>
      <c r="B451" s="42" t="s">
        <v>120</v>
      </c>
      <c r="C451" s="43"/>
      <c r="D451" s="43"/>
      <c r="E451" s="43"/>
      <c r="F451" s="43"/>
      <c r="G451" s="43"/>
      <c r="H451" s="43"/>
      <c r="I451" s="43"/>
      <c r="J451" s="43"/>
      <c r="K451" s="43"/>
      <c r="L451" s="43"/>
      <c r="M451" s="44"/>
      <c r="N451" s="7"/>
      <c r="O451" s="7"/>
    </row>
    <row r="452" spans="1:15" ht="33.75">
      <c r="A452" s="7"/>
      <c r="B452" s="35" t="s">
        <v>1</v>
      </c>
      <c r="C452" s="35" t="s">
        <v>2</v>
      </c>
      <c r="D452" s="35" t="s">
        <v>3</v>
      </c>
      <c r="E452" s="36" t="s">
        <v>4</v>
      </c>
      <c r="F452" s="36" t="s">
        <v>5</v>
      </c>
      <c r="G452" s="35" t="s">
        <v>6</v>
      </c>
      <c r="H452" s="35" t="s">
        <v>7</v>
      </c>
      <c r="I452" s="35" t="s">
        <v>8</v>
      </c>
      <c r="J452" s="35" t="s">
        <v>9</v>
      </c>
      <c r="K452" s="35" t="s">
        <v>10</v>
      </c>
      <c r="L452" s="35" t="s">
        <v>11</v>
      </c>
      <c r="M452" s="35" t="s">
        <v>12</v>
      </c>
      <c r="N452" s="7"/>
      <c r="O452" s="7"/>
    </row>
    <row r="453" spans="1:15">
      <c r="A453" s="7"/>
      <c r="B453" s="37" t="s">
        <v>13</v>
      </c>
      <c r="C453" s="37" t="s">
        <v>14</v>
      </c>
      <c r="D453" s="37" t="s">
        <v>15</v>
      </c>
      <c r="E453" s="37" t="s">
        <v>16</v>
      </c>
      <c r="F453" s="37" t="s">
        <v>17</v>
      </c>
      <c r="G453" s="37" t="s">
        <v>18</v>
      </c>
      <c r="H453" s="37" t="s">
        <v>19</v>
      </c>
      <c r="I453" s="37" t="s">
        <v>20</v>
      </c>
      <c r="J453" s="37" t="s">
        <v>21</v>
      </c>
      <c r="K453" s="37" t="s">
        <v>22</v>
      </c>
      <c r="L453" s="37" t="s">
        <v>23</v>
      </c>
      <c r="M453" s="37" t="s">
        <v>24</v>
      </c>
      <c r="N453" s="7"/>
      <c r="O453" s="7"/>
    </row>
    <row r="454" spans="1:15" ht="33" customHeight="1">
      <c r="A454" s="8"/>
      <c r="B454" s="9">
        <v>1</v>
      </c>
      <c r="C454" s="32" t="s">
        <v>210</v>
      </c>
      <c r="D454" s="38"/>
      <c r="E454" s="10" t="s">
        <v>28</v>
      </c>
      <c r="F454" s="11" t="s">
        <v>91</v>
      </c>
      <c r="G454" s="12">
        <v>80</v>
      </c>
      <c r="H454" s="10" t="s">
        <v>211</v>
      </c>
      <c r="I454" s="13"/>
      <c r="J454" s="14">
        <f>G454*I454</f>
        <v>0</v>
      </c>
      <c r="K454" s="10">
        <v>8</v>
      </c>
      <c r="L454" s="15">
        <f>I454+8%*I454</f>
        <v>0</v>
      </c>
      <c r="M454" s="16">
        <f>J454+8%*J454</f>
        <v>0</v>
      </c>
      <c r="N454" s="8"/>
      <c r="O454" s="8"/>
    </row>
    <row r="455" spans="1:15" ht="22.5" customHeight="1">
      <c r="A455" s="17"/>
      <c r="B455" s="18"/>
      <c r="C455" s="18"/>
      <c r="D455" s="18"/>
      <c r="E455" s="19"/>
      <c r="F455" s="19"/>
      <c r="G455" s="19"/>
      <c r="H455" s="19"/>
      <c r="I455" s="20" t="s">
        <v>25</v>
      </c>
      <c r="J455" s="21">
        <f>SUM(J454:J454)</f>
        <v>0</v>
      </c>
      <c r="K455" s="22" t="s">
        <v>26</v>
      </c>
      <c r="L455" s="20" t="s">
        <v>26</v>
      </c>
      <c r="M455" s="21">
        <f>SUM(M454:M454)</f>
        <v>0</v>
      </c>
      <c r="N455" s="23"/>
      <c r="O455" s="24"/>
    </row>
    <row r="457" spans="1:15" ht="22.5" customHeight="1">
      <c r="A457" s="17"/>
      <c r="B457" s="45" t="s">
        <v>228</v>
      </c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23"/>
      <c r="O457" s="24"/>
    </row>
    <row r="461" spans="1:15" ht="31.5" customHeight="1">
      <c r="A461" s="1"/>
      <c r="B461" s="1"/>
      <c r="C461" s="2" t="s">
        <v>214</v>
      </c>
      <c r="D461" s="3"/>
      <c r="E461" s="3"/>
      <c r="F461" s="4" t="s">
        <v>0</v>
      </c>
      <c r="G461" s="5"/>
      <c r="H461" s="3"/>
      <c r="I461" s="6"/>
      <c r="J461" s="41" t="s">
        <v>32</v>
      </c>
      <c r="K461" s="41"/>
      <c r="L461" s="41"/>
      <c r="M461" s="41"/>
      <c r="N461" s="1"/>
      <c r="O461" s="1"/>
    </row>
    <row r="462" spans="1:15" ht="26.25" customHeight="1">
      <c r="A462" s="7"/>
      <c r="B462" s="42" t="s">
        <v>137</v>
      </c>
      <c r="C462" s="43"/>
      <c r="D462" s="43"/>
      <c r="E462" s="43"/>
      <c r="F462" s="43"/>
      <c r="G462" s="43"/>
      <c r="H462" s="43"/>
      <c r="I462" s="43"/>
      <c r="J462" s="43"/>
      <c r="K462" s="43"/>
      <c r="L462" s="43"/>
      <c r="M462" s="44"/>
      <c r="N462" s="7"/>
      <c r="O462" s="7"/>
    </row>
    <row r="463" spans="1:15" ht="33.75">
      <c r="A463" s="7"/>
      <c r="B463" s="35" t="s">
        <v>1</v>
      </c>
      <c r="C463" s="35" t="s">
        <v>2</v>
      </c>
      <c r="D463" s="35" t="s">
        <v>3</v>
      </c>
      <c r="E463" s="36" t="s">
        <v>4</v>
      </c>
      <c r="F463" s="36" t="s">
        <v>5</v>
      </c>
      <c r="G463" s="35" t="s">
        <v>6</v>
      </c>
      <c r="H463" s="35" t="s">
        <v>7</v>
      </c>
      <c r="I463" s="35" t="s">
        <v>8</v>
      </c>
      <c r="J463" s="35" t="s">
        <v>9</v>
      </c>
      <c r="K463" s="35" t="s">
        <v>10</v>
      </c>
      <c r="L463" s="35" t="s">
        <v>11</v>
      </c>
      <c r="M463" s="35" t="s">
        <v>12</v>
      </c>
      <c r="N463" s="7"/>
      <c r="O463" s="7"/>
    </row>
    <row r="464" spans="1:15">
      <c r="A464" s="7"/>
      <c r="B464" s="37" t="s">
        <v>13</v>
      </c>
      <c r="C464" s="37" t="s">
        <v>14</v>
      </c>
      <c r="D464" s="37" t="s">
        <v>15</v>
      </c>
      <c r="E464" s="37" t="s">
        <v>16</v>
      </c>
      <c r="F464" s="37" t="s">
        <v>17</v>
      </c>
      <c r="G464" s="37" t="s">
        <v>18</v>
      </c>
      <c r="H464" s="37" t="s">
        <v>19</v>
      </c>
      <c r="I464" s="37" t="s">
        <v>20</v>
      </c>
      <c r="J464" s="37" t="s">
        <v>21</v>
      </c>
      <c r="K464" s="37" t="s">
        <v>22</v>
      </c>
      <c r="L464" s="37" t="s">
        <v>23</v>
      </c>
      <c r="M464" s="37" t="s">
        <v>24</v>
      </c>
      <c r="N464" s="7"/>
      <c r="O464" s="7"/>
    </row>
    <row r="465" spans="1:15" ht="33" customHeight="1">
      <c r="A465" s="8"/>
      <c r="B465" s="9">
        <v>1</v>
      </c>
      <c r="C465" s="32" t="s">
        <v>213</v>
      </c>
      <c r="D465" s="38"/>
      <c r="E465" s="10" t="s">
        <v>28</v>
      </c>
      <c r="F465" s="11" t="s">
        <v>208</v>
      </c>
      <c r="G465" s="12">
        <v>100</v>
      </c>
      <c r="H465" s="10" t="s">
        <v>39</v>
      </c>
      <c r="I465" s="13"/>
      <c r="J465" s="14">
        <f>G465*I465</f>
        <v>0</v>
      </c>
      <c r="K465" s="10">
        <v>8</v>
      </c>
      <c r="L465" s="15">
        <f>I465+8%*I465</f>
        <v>0</v>
      </c>
      <c r="M465" s="16">
        <f>J465+8%*J465</f>
        <v>0</v>
      </c>
      <c r="N465" s="8"/>
      <c r="O465" s="8"/>
    </row>
    <row r="466" spans="1:15" ht="22.5" customHeight="1">
      <c r="A466" s="17"/>
      <c r="B466" s="18"/>
      <c r="C466" s="18"/>
      <c r="D466" s="18"/>
      <c r="E466" s="19"/>
      <c r="F466" s="19"/>
      <c r="G466" s="19"/>
      <c r="H466" s="19"/>
      <c r="I466" s="20" t="s">
        <v>25</v>
      </c>
      <c r="J466" s="21">
        <f>SUM(J465:J465)</f>
        <v>0</v>
      </c>
      <c r="K466" s="22" t="s">
        <v>26</v>
      </c>
      <c r="L466" s="20" t="s">
        <v>26</v>
      </c>
      <c r="M466" s="21">
        <f>SUM(M465:M465)</f>
        <v>0</v>
      </c>
      <c r="N466" s="23"/>
      <c r="O466" s="24"/>
    </row>
    <row r="468" spans="1:15" ht="22.5" customHeight="1">
      <c r="A468" s="17"/>
      <c r="B468" s="45" t="s">
        <v>140</v>
      </c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23"/>
      <c r="O468" s="24"/>
    </row>
    <row r="469" spans="1:15" ht="22.5" customHeight="1">
      <c r="A469" s="17"/>
      <c r="B469" s="39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23"/>
      <c r="O469" s="24"/>
    </row>
    <row r="470" spans="1:15" ht="22.5" customHeight="1">
      <c r="A470" s="17"/>
      <c r="B470" s="39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23"/>
      <c r="O470" s="24"/>
    </row>
    <row r="472" spans="1:15" ht="31.5" customHeight="1">
      <c r="A472" s="1"/>
      <c r="B472" s="1"/>
      <c r="C472" s="2" t="s">
        <v>215</v>
      </c>
      <c r="D472" s="3"/>
      <c r="E472" s="3"/>
      <c r="F472" s="4" t="s">
        <v>0</v>
      </c>
      <c r="G472" s="5"/>
      <c r="H472" s="3"/>
      <c r="I472" s="6"/>
      <c r="J472" s="41" t="s">
        <v>32</v>
      </c>
      <c r="K472" s="41"/>
      <c r="L472" s="41"/>
      <c r="M472" s="41"/>
      <c r="N472" s="1"/>
      <c r="O472" s="1"/>
    </row>
    <row r="473" spans="1:15" ht="26.25" customHeight="1">
      <c r="A473" s="7"/>
      <c r="B473" s="42" t="s">
        <v>137</v>
      </c>
      <c r="C473" s="43"/>
      <c r="D473" s="43"/>
      <c r="E473" s="43"/>
      <c r="F473" s="43"/>
      <c r="G473" s="43"/>
      <c r="H473" s="43"/>
      <c r="I473" s="43"/>
      <c r="J473" s="43"/>
      <c r="K473" s="43"/>
      <c r="L473" s="43"/>
      <c r="M473" s="44"/>
      <c r="N473" s="7"/>
      <c r="O473" s="7"/>
    </row>
    <row r="474" spans="1:15" ht="33.75">
      <c r="A474" s="7"/>
      <c r="B474" s="35" t="s">
        <v>1</v>
      </c>
      <c r="C474" s="35" t="s">
        <v>2</v>
      </c>
      <c r="D474" s="35" t="s">
        <v>3</v>
      </c>
      <c r="E474" s="36" t="s">
        <v>4</v>
      </c>
      <c r="F474" s="36" t="s">
        <v>5</v>
      </c>
      <c r="G474" s="35" t="s">
        <v>6</v>
      </c>
      <c r="H474" s="35" t="s">
        <v>7</v>
      </c>
      <c r="I474" s="35" t="s">
        <v>8</v>
      </c>
      <c r="J474" s="35" t="s">
        <v>9</v>
      </c>
      <c r="K474" s="35" t="s">
        <v>10</v>
      </c>
      <c r="L474" s="35" t="s">
        <v>11</v>
      </c>
      <c r="M474" s="35" t="s">
        <v>12</v>
      </c>
      <c r="N474" s="7"/>
      <c r="O474" s="7"/>
    </row>
    <row r="475" spans="1:15">
      <c r="A475" s="7"/>
      <c r="B475" s="37" t="s">
        <v>13</v>
      </c>
      <c r="C475" s="37" t="s">
        <v>14</v>
      </c>
      <c r="D475" s="37" t="s">
        <v>15</v>
      </c>
      <c r="E475" s="37" t="s">
        <v>16</v>
      </c>
      <c r="F475" s="37" t="s">
        <v>17</v>
      </c>
      <c r="G475" s="37" t="s">
        <v>18</v>
      </c>
      <c r="H475" s="37" t="s">
        <v>19</v>
      </c>
      <c r="I475" s="37" t="s">
        <v>20</v>
      </c>
      <c r="J475" s="37" t="s">
        <v>21</v>
      </c>
      <c r="K475" s="37" t="s">
        <v>22</v>
      </c>
      <c r="L475" s="37" t="s">
        <v>23</v>
      </c>
      <c r="M475" s="37" t="s">
        <v>24</v>
      </c>
      <c r="N475" s="7"/>
      <c r="O475" s="7"/>
    </row>
    <row r="476" spans="1:15" ht="33" customHeight="1">
      <c r="A476" s="8"/>
      <c r="B476" s="9">
        <v>1</v>
      </c>
      <c r="C476" s="47" t="s">
        <v>216</v>
      </c>
      <c r="D476" s="38"/>
      <c r="E476" s="10" t="s">
        <v>28</v>
      </c>
      <c r="F476" s="11" t="s">
        <v>217</v>
      </c>
      <c r="G476" s="12">
        <v>100</v>
      </c>
      <c r="H476" s="10" t="s">
        <v>39</v>
      </c>
      <c r="I476" s="13"/>
      <c r="J476" s="14">
        <f>G476*I476</f>
        <v>0</v>
      </c>
      <c r="K476" s="10">
        <v>8</v>
      </c>
      <c r="L476" s="15">
        <f>I476+8%*I476</f>
        <v>0</v>
      </c>
      <c r="M476" s="16">
        <f>J476+8%*J476</f>
        <v>0</v>
      </c>
      <c r="N476" s="8"/>
      <c r="O476" s="8"/>
    </row>
    <row r="477" spans="1:15" ht="33" customHeight="1">
      <c r="A477" s="8"/>
      <c r="B477" s="9">
        <v>2</v>
      </c>
      <c r="C477" s="48"/>
      <c r="D477" s="38"/>
      <c r="E477" s="10" t="s">
        <v>28</v>
      </c>
      <c r="F477" s="11" t="s">
        <v>218</v>
      </c>
      <c r="G477" s="12">
        <v>700</v>
      </c>
      <c r="H477" s="10" t="s">
        <v>39</v>
      </c>
      <c r="I477" s="13"/>
      <c r="J477" s="14">
        <f t="shared" ref="J477" si="75">G477*I477</f>
        <v>0</v>
      </c>
      <c r="K477" s="10">
        <v>8</v>
      </c>
      <c r="L477" s="15">
        <f t="shared" ref="L477" si="76">I477+8%*I477</f>
        <v>0</v>
      </c>
      <c r="M477" s="16">
        <f t="shared" ref="M477" si="77">J477+8%*J477</f>
        <v>0</v>
      </c>
      <c r="N477" s="8"/>
      <c r="O477" s="8"/>
    </row>
    <row r="478" spans="1:15" ht="33" customHeight="1">
      <c r="A478" s="8"/>
      <c r="B478" s="9">
        <v>3</v>
      </c>
      <c r="C478" s="47" t="s">
        <v>219</v>
      </c>
      <c r="D478" s="38"/>
      <c r="E478" s="10" t="s">
        <v>28</v>
      </c>
      <c r="F478" s="11" t="s">
        <v>220</v>
      </c>
      <c r="G478" s="12">
        <v>100</v>
      </c>
      <c r="H478" s="10" t="s">
        <v>39</v>
      </c>
      <c r="I478" s="13"/>
      <c r="J478" s="14">
        <f>G478*I478</f>
        <v>0</v>
      </c>
      <c r="K478" s="10">
        <v>8</v>
      </c>
      <c r="L478" s="15">
        <f>I478+8%*I478</f>
        <v>0</v>
      </c>
      <c r="M478" s="16">
        <f>J478+8%*J478</f>
        <v>0</v>
      </c>
      <c r="N478" s="8"/>
      <c r="O478" s="8"/>
    </row>
    <row r="479" spans="1:15" ht="33" customHeight="1">
      <c r="A479" s="8"/>
      <c r="B479" s="9">
        <v>4</v>
      </c>
      <c r="C479" s="48"/>
      <c r="D479" s="38"/>
      <c r="E479" s="10" t="s">
        <v>28</v>
      </c>
      <c r="F479" s="11" t="s">
        <v>221</v>
      </c>
      <c r="G479" s="12">
        <v>700</v>
      </c>
      <c r="H479" s="10" t="s">
        <v>39</v>
      </c>
      <c r="I479" s="13"/>
      <c r="J479" s="14">
        <f t="shared" ref="J479" si="78">G479*I479</f>
        <v>0</v>
      </c>
      <c r="K479" s="10">
        <v>8</v>
      </c>
      <c r="L479" s="15">
        <f t="shared" ref="L479" si="79">I479+8%*I479</f>
        <v>0</v>
      </c>
      <c r="M479" s="16">
        <f t="shared" ref="M479" si="80">J479+8%*J479</f>
        <v>0</v>
      </c>
      <c r="N479" s="8"/>
      <c r="O479" s="8"/>
    </row>
    <row r="480" spans="1:15" ht="22.5" customHeight="1">
      <c r="A480" s="17"/>
      <c r="B480" s="18"/>
      <c r="C480" s="18"/>
      <c r="D480" s="18"/>
      <c r="E480" s="19"/>
      <c r="F480" s="19"/>
      <c r="G480" s="19"/>
      <c r="H480" s="19"/>
      <c r="I480" s="20" t="s">
        <v>25</v>
      </c>
      <c r="J480" s="21">
        <f>SUM(J476:J479)</f>
        <v>0</v>
      </c>
      <c r="K480" s="22" t="s">
        <v>26</v>
      </c>
      <c r="L480" s="20" t="s">
        <v>26</v>
      </c>
      <c r="M480" s="21">
        <f>SUM(M476:M479)</f>
        <v>0</v>
      </c>
      <c r="N480" s="23"/>
      <c r="O480" s="24"/>
    </row>
    <row r="482" spans="1:15" ht="22.5" customHeight="1">
      <c r="A482" s="17"/>
      <c r="B482" s="45" t="s">
        <v>147</v>
      </c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23"/>
      <c r="O482" s="24"/>
    </row>
    <row r="484" spans="1:15" ht="29.25" customHeight="1">
      <c r="B484" s="49" t="s">
        <v>222</v>
      </c>
      <c r="C484" s="49"/>
      <c r="D484" s="49"/>
      <c r="E484" s="49"/>
      <c r="F484" s="49"/>
      <c r="G484" s="49"/>
      <c r="H484" s="49"/>
      <c r="I484" s="49"/>
      <c r="J484" s="49"/>
      <c r="K484" s="49"/>
      <c r="L484" s="49"/>
      <c r="M484" s="49"/>
    </row>
    <row r="493" spans="1:15" ht="31.5" customHeight="1">
      <c r="A493" s="1"/>
      <c r="B493" s="1"/>
      <c r="C493" s="2" t="s">
        <v>223</v>
      </c>
      <c r="D493" s="3"/>
      <c r="E493" s="3"/>
      <c r="F493" s="4" t="s">
        <v>0</v>
      </c>
      <c r="G493" s="5"/>
      <c r="H493" s="3"/>
      <c r="I493" s="6"/>
      <c r="J493" s="41" t="s">
        <v>80</v>
      </c>
      <c r="K493" s="41"/>
      <c r="L493" s="41"/>
      <c r="M493" s="41"/>
      <c r="N493" s="1"/>
      <c r="O493" s="1"/>
    </row>
    <row r="494" spans="1:15" ht="26.25" customHeight="1">
      <c r="A494" s="7"/>
      <c r="B494" s="42" t="s">
        <v>224</v>
      </c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44"/>
      <c r="N494" s="7"/>
      <c r="O494" s="7"/>
    </row>
    <row r="495" spans="1:15" ht="33.75">
      <c r="A495" s="7"/>
      <c r="B495" s="35" t="s">
        <v>1</v>
      </c>
      <c r="C495" s="35" t="s">
        <v>2</v>
      </c>
      <c r="D495" s="35" t="s">
        <v>3</v>
      </c>
      <c r="E495" s="36" t="s">
        <v>4</v>
      </c>
      <c r="F495" s="36" t="s">
        <v>5</v>
      </c>
      <c r="G495" s="35" t="s">
        <v>6</v>
      </c>
      <c r="H495" s="35" t="s">
        <v>7</v>
      </c>
      <c r="I495" s="35" t="s">
        <v>8</v>
      </c>
      <c r="J495" s="35" t="s">
        <v>9</v>
      </c>
      <c r="K495" s="35" t="s">
        <v>10</v>
      </c>
      <c r="L495" s="35" t="s">
        <v>11</v>
      </c>
      <c r="M495" s="35" t="s">
        <v>12</v>
      </c>
      <c r="N495" s="7"/>
      <c r="O495" s="7"/>
    </row>
    <row r="496" spans="1:15">
      <c r="A496" s="7"/>
      <c r="B496" s="37" t="s">
        <v>13</v>
      </c>
      <c r="C496" s="37" t="s">
        <v>14</v>
      </c>
      <c r="D496" s="37" t="s">
        <v>15</v>
      </c>
      <c r="E496" s="37" t="s">
        <v>16</v>
      </c>
      <c r="F496" s="37" t="s">
        <v>17</v>
      </c>
      <c r="G496" s="37" t="s">
        <v>18</v>
      </c>
      <c r="H496" s="37" t="s">
        <v>19</v>
      </c>
      <c r="I496" s="37" t="s">
        <v>20</v>
      </c>
      <c r="J496" s="37" t="s">
        <v>21</v>
      </c>
      <c r="K496" s="37" t="s">
        <v>22</v>
      </c>
      <c r="L496" s="37" t="s">
        <v>23</v>
      </c>
      <c r="M496" s="37" t="s">
        <v>24</v>
      </c>
      <c r="N496" s="7"/>
      <c r="O496" s="7"/>
    </row>
    <row r="497" spans="1:15" ht="33" customHeight="1">
      <c r="A497" s="8"/>
      <c r="B497" s="9">
        <v>1</v>
      </c>
      <c r="C497" s="32" t="s">
        <v>225</v>
      </c>
      <c r="D497" s="38"/>
      <c r="E497" s="10" t="s">
        <v>28</v>
      </c>
      <c r="F497" s="11" t="s">
        <v>226</v>
      </c>
      <c r="G497" s="12">
        <v>6000</v>
      </c>
      <c r="H497" s="10" t="s">
        <v>227</v>
      </c>
      <c r="I497" s="13"/>
      <c r="J497" s="14">
        <f t="shared" ref="J497" si="81">G497*I497</f>
        <v>0</v>
      </c>
      <c r="K497" s="10">
        <v>8</v>
      </c>
      <c r="L497" s="15">
        <f t="shared" ref="L497" si="82">I497+8%*I497</f>
        <v>0</v>
      </c>
      <c r="M497" s="16">
        <f t="shared" ref="M497" si="83">J497+8%*J497</f>
        <v>0</v>
      </c>
      <c r="N497" s="8"/>
      <c r="O497" s="8"/>
    </row>
    <row r="498" spans="1:15" ht="22.5" customHeight="1">
      <c r="A498" s="17"/>
      <c r="B498" s="18"/>
      <c r="C498" s="18"/>
      <c r="D498" s="18"/>
      <c r="E498" s="19"/>
      <c r="F498" s="19"/>
      <c r="G498" s="19"/>
      <c r="H498" s="19"/>
      <c r="I498" s="20" t="s">
        <v>25</v>
      </c>
      <c r="J498" s="21">
        <f>SUM(J497:J497)</f>
        <v>0</v>
      </c>
      <c r="K498" s="22" t="s">
        <v>26</v>
      </c>
      <c r="L498" s="20" t="s">
        <v>26</v>
      </c>
      <c r="M498" s="21">
        <f>SUM(M497:M497)</f>
        <v>0</v>
      </c>
      <c r="N498" s="23"/>
      <c r="O498" s="24"/>
    </row>
    <row r="500" spans="1:15" ht="22.5" customHeight="1">
      <c r="A500" s="17"/>
      <c r="B500" s="45" t="s">
        <v>140</v>
      </c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23"/>
      <c r="O500" s="24"/>
    </row>
  </sheetData>
  <mergeCells count="144">
    <mergeCell ref="J461:M461"/>
    <mergeCell ref="B462:M462"/>
    <mergeCell ref="B468:M468"/>
    <mergeCell ref="J472:M472"/>
    <mergeCell ref="B38:M38"/>
    <mergeCell ref="J43:M43"/>
    <mergeCell ref="B44:M44"/>
    <mergeCell ref="B50:M50"/>
    <mergeCell ref="J54:M54"/>
    <mergeCell ref="B55:M55"/>
    <mergeCell ref="J91:M91"/>
    <mergeCell ref="B92:M92"/>
    <mergeCell ref="C95:C96"/>
    <mergeCell ref="B74:M74"/>
    <mergeCell ref="B80:M80"/>
    <mergeCell ref="J81:M81"/>
    <mergeCell ref="B82:M82"/>
    <mergeCell ref="B88:M88"/>
    <mergeCell ref="B61:M61"/>
    <mergeCell ref="J62:M62"/>
    <mergeCell ref="B63:M63"/>
    <mergeCell ref="B69:M69"/>
    <mergeCell ref="J73:M73"/>
    <mergeCell ref="B148:M148"/>
    <mergeCell ref="J1:M1"/>
    <mergeCell ref="B2:M2"/>
    <mergeCell ref="B22:M22"/>
    <mergeCell ref="J21:M21"/>
    <mergeCell ref="B32:M32"/>
    <mergeCell ref="B28:M28"/>
    <mergeCell ref="C5:C9"/>
    <mergeCell ref="B12:M12"/>
    <mergeCell ref="J31:M31"/>
    <mergeCell ref="B154:M154"/>
    <mergeCell ref="J157:M157"/>
    <mergeCell ref="B158:M158"/>
    <mergeCell ref="J126:M126"/>
    <mergeCell ref="B127:M127"/>
    <mergeCell ref="C130:C132"/>
    <mergeCell ref="B135:M135"/>
    <mergeCell ref="J147:M147"/>
    <mergeCell ref="J102:M102"/>
    <mergeCell ref="B103:M103"/>
    <mergeCell ref="C106:C109"/>
    <mergeCell ref="B112:M112"/>
    <mergeCell ref="B113:M113"/>
    <mergeCell ref="B190:M190"/>
    <mergeCell ref="B199:M199"/>
    <mergeCell ref="C193:C196"/>
    <mergeCell ref="J212:M212"/>
    <mergeCell ref="B213:M213"/>
    <mergeCell ref="B164:M164"/>
    <mergeCell ref="J168:M168"/>
    <mergeCell ref="B169:M169"/>
    <mergeCell ref="B175:M175"/>
    <mergeCell ref="J189:M189"/>
    <mergeCell ref="B234:M234"/>
    <mergeCell ref="B241:M241"/>
    <mergeCell ref="C237:C238"/>
    <mergeCell ref="J243:M243"/>
    <mergeCell ref="B244:M244"/>
    <mergeCell ref="B219:M219"/>
    <mergeCell ref="J222:M222"/>
    <mergeCell ref="B223:M223"/>
    <mergeCell ref="B229:M229"/>
    <mergeCell ref="J233:M233"/>
    <mergeCell ref="B262:M262"/>
    <mergeCell ref="B270:M270"/>
    <mergeCell ref="C265:C267"/>
    <mergeCell ref="J272:M272"/>
    <mergeCell ref="B273:M273"/>
    <mergeCell ref="B250:M250"/>
    <mergeCell ref="J253:M253"/>
    <mergeCell ref="B254:M254"/>
    <mergeCell ref="B260:M260"/>
    <mergeCell ref="J261:M261"/>
    <mergeCell ref="B300:M300"/>
    <mergeCell ref="J302:M302"/>
    <mergeCell ref="B303:M303"/>
    <mergeCell ref="C306:C307"/>
    <mergeCell ref="B310:M310"/>
    <mergeCell ref="C276:C278"/>
    <mergeCell ref="B281:M281"/>
    <mergeCell ref="J292:M292"/>
    <mergeCell ref="B293:M293"/>
    <mergeCell ref="C296:C297"/>
    <mergeCell ref="B322:M322"/>
    <mergeCell ref="C325:C326"/>
    <mergeCell ref="B329:M329"/>
    <mergeCell ref="J330:M330"/>
    <mergeCell ref="B331:M331"/>
    <mergeCell ref="J311:M311"/>
    <mergeCell ref="B312:M312"/>
    <mergeCell ref="C315:C316"/>
    <mergeCell ref="B319:M319"/>
    <mergeCell ref="J321:M321"/>
    <mergeCell ref="J374:M374"/>
    <mergeCell ref="B348:M348"/>
    <mergeCell ref="J349:M349"/>
    <mergeCell ref="B350:M350"/>
    <mergeCell ref="C353:C355"/>
    <mergeCell ref="B358:M358"/>
    <mergeCell ref="C334:C335"/>
    <mergeCell ref="B338:M338"/>
    <mergeCell ref="J340:M340"/>
    <mergeCell ref="B341:M341"/>
    <mergeCell ref="C344:C345"/>
    <mergeCell ref="J402:M402"/>
    <mergeCell ref="B403:M403"/>
    <mergeCell ref="B409:M409"/>
    <mergeCell ref="J411:M411"/>
    <mergeCell ref="C388:C389"/>
    <mergeCell ref="B392:M392"/>
    <mergeCell ref="J393:M393"/>
    <mergeCell ref="B394:M394"/>
    <mergeCell ref="B375:M375"/>
    <mergeCell ref="C378:C379"/>
    <mergeCell ref="B382:M382"/>
    <mergeCell ref="J384:M384"/>
    <mergeCell ref="B385:M385"/>
    <mergeCell ref="J493:M493"/>
    <mergeCell ref="B494:M494"/>
    <mergeCell ref="B500:M500"/>
    <mergeCell ref="C425:C426"/>
    <mergeCell ref="B429:M429"/>
    <mergeCell ref="B412:M412"/>
    <mergeCell ref="C415:C416"/>
    <mergeCell ref="B419:M419"/>
    <mergeCell ref="J421:M421"/>
    <mergeCell ref="B422:M422"/>
    <mergeCell ref="J430:M430"/>
    <mergeCell ref="B431:M431"/>
    <mergeCell ref="B438:M438"/>
    <mergeCell ref="J440:M440"/>
    <mergeCell ref="B473:M473"/>
    <mergeCell ref="B482:M482"/>
    <mergeCell ref="C476:C477"/>
    <mergeCell ref="C478:C479"/>
    <mergeCell ref="B484:M484"/>
    <mergeCell ref="B441:M441"/>
    <mergeCell ref="B447:M447"/>
    <mergeCell ref="J450:M450"/>
    <mergeCell ref="B451:M451"/>
    <mergeCell ref="B457:M457"/>
  </mergeCells>
  <pageMargins left="0.7" right="0.7" top="0.75" bottom="0.75" header="0.3" footer="0.3"/>
  <pageSetup paperSize="9" orientation="landscape" r:id="rId1"/>
  <headerFooter>
    <oddHeader>&amp;L&amp;"-,Pogrubiony"ZP/220/19/22&amp;C&amp;"-,Pogrubiony"&amp;13FORMULARZ CEN JEDNOSYKOWYCH&amp;RZałacznik nr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Gabrych.</dc:creator>
  <cp:lastModifiedBy>wsybal</cp:lastModifiedBy>
  <cp:lastPrinted>2022-02-08T08:27:02Z</cp:lastPrinted>
  <dcterms:created xsi:type="dcterms:W3CDTF">2021-03-30T09:16:49Z</dcterms:created>
  <dcterms:modified xsi:type="dcterms:W3CDTF">2022-04-01T08:33:13Z</dcterms:modified>
</cp:coreProperties>
</file>