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przasnysz - ciechanów\"/>
    </mc:Choice>
  </mc:AlternateContent>
  <xr:revisionPtr revIDLastSave="0" documentId="13_ncr:1_{7E442040-8C60-4E00-8DFF-E17A882148D1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Arkusz1" sheetId="1" r:id="rId1"/>
  </sheets>
  <definedNames>
    <definedName name="_xlnm.Print_Area" localSheetId="0">Arkusz1!$A$1:$K$29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Q16" i="1" l="1"/>
  <c r="Q17" i="1" s="1"/>
  <c r="S16" i="1" s="1"/>
  <c r="Q18" i="1" s="1"/>
  <c r="G13" i="1"/>
  <c r="G14" i="1"/>
  <c r="G15" i="1"/>
  <c r="E16" i="1" l="1"/>
  <c r="G16" i="1"/>
</calcChain>
</file>

<file path=xl/sharedStrings.xml><?xml version="1.0" encoding="utf-8"?>
<sst xmlns="http://schemas.openxmlformats.org/spreadsheetml/2006/main" count="47" uniqueCount="40">
  <si>
    <t>Lp.</t>
  </si>
  <si>
    <t>Adres odbiru odpadów komunalnych</t>
  </si>
  <si>
    <r>
      <t>Rodzaj pojemników w m</t>
    </r>
    <r>
      <rPr>
        <b/>
        <sz val="12"/>
        <color theme="1"/>
        <rFont val="Calibri"/>
        <family val="2"/>
        <charset val="238"/>
      </rPr>
      <t>³</t>
    </r>
  </si>
  <si>
    <t>Szacunkowa ilość  odbioru odpadów z pojemników w okresie trwania umowy</t>
  </si>
  <si>
    <t>1.</t>
  </si>
  <si>
    <t>ul. Wojska Polskiego 54                                             06-400 Ciechanów</t>
  </si>
  <si>
    <t>zmieszane 1,1 m³</t>
  </si>
  <si>
    <r>
      <t>papier 1,1 m</t>
    </r>
    <r>
      <rPr>
        <sz val="12"/>
        <color theme="1"/>
        <rFont val="Calibri"/>
        <family val="2"/>
        <charset val="238"/>
      </rPr>
      <t>³</t>
    </r>
  </si>
  <si>
    <r>
      <t>plastik - metale 1,1 m</t>
    </r>
    <r>
      <rPr>
        <sz val="12"/>
        <color theme="1"/>
        <rFont val="Calibri"/>
        <family val="2"/>
        <charset val="238"/>
      </rPr>
      <t>³</t>
    </r>
  </si>
  <si>
    <r>
      <t>szkło 1,1 m</t>
    </r>
    <r>
      <rPr>
        <sz val="12"/>
        <color theme="1"/>
        <rFont val="Calibri"/>
        <family val="2"/>
        <charset val="238"/>
      </rPr>
      <t>³</t>
    </r>
  </si>
  <si>
    <t>RAZEM</t>
  </si>
  <si>
    <t>X</t>
  </si>
  <si>
    <t>2.</t>
  </si>
  <si>
    <t>wielkogabaryty 7 m³</t>
  </si>
  <si>
    <t>………………………………………………………………………</t>
  </si>
  <si>
    <t xml:space="preserve">   (pieczątka imienna, parafa lub  czytelny podpis upoważnionego)</t>
  </si>
  <si>
    <t>……………….……………………….. dnia …………..……… 2022 r.</t>
  </si>
  <si>
    <t>Ilość pojemników Wykonawcy</t>
  </si>
  <si>
    <t>8 M-C</t>
  </si>
  <si>
    <t>12 M-C</t>
  </si>
  <si>
    <t>FORMULARZ CENOWY</t>
  </si>
  <si>
    <t xml:space="preserve">22 Wojskowy Oddział Gospodarczy w Olsztynie </t>
  </si>
  <si>
    <r>
      <t xml:space="preserve">ul. Sapwrska 1, 10-073 </t>
    </r>
    <r>
      <rPr>
        <b/>
        <u/>
        <sz val="14"/>
        <color theme="1"/>
        <rFont val="Times New Roman"/>
        <family val="1"/>
        <charset val="238"/>
      </rPr>
      <t>Olsztyn</t>
    </r>
  </si>
  <si>
    <t>Słownie wartość netto w zł. ………………………………………………………………………………………………………………………………………….</t>
  </si>
  <si>
    <t>Liczba odbioru w miesiącu</t>
  </si>
  <si>
    <t xml:space="preserve">Cena jednostkowa pojemnika netto  </t>
  </si>
  <si>
    <t xml:space="preserve">Cena jednostkowa pojemnika brutto  </t>
  </si>
  <si>
    <t>Wartość netto                  (kol.6 x kol.7)</t>
  </si>
  <si>
    <t>Wartość brutto  (kol. 6 x kol.8)</t>
  </si>
  <si>
    <t>Wartość netto                       (kol.4 x kol. 5)</t>
  </si>
  <si>
    <t>Wartość brutto  odbioru  (kol.4 x kol. 6)</t>
  </si>
  <si>
    <t xml:space="preserve">Cena jednostkowa brutto  </t>
  </si>
  <si>
    <t xml:space="preserve">Cena jednostkowa netto  </t>
  </si>
  <si>
    <t>Ilość kontenerów                     w szt.</t>
  </si>
  <si>
    <t xml:space="preserve">                                                                                              </t>
  </si>
  <si>
    <r>
      <rPr>
        <b/>
        <sz val="18"/>
        <color theme="1"/>
        <rFont val="Times New Roman"/>
        <family val="1"/>
        <charset val="238"/>
      </rPr>
      <t>CZĘŚĆ II - CIECHANÓW</t>
    </r>
    <r>
      <rPr>
        <sz val="1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Tabela nr 1 - usluga na odbior i zagospodarowanie odpadów komunalnych z nieruchomości niezamieszkałej z kompleksu wojskowego na terenie miasta Ciechanów na której powsyają odpady zmieszane i segregowane.</t>
    </r>
  </si>
  <si>
    <t>Słownie wartość brutto w zł. ………………………………………………………………………………………………………………………………………….</t>
  </si>
  <si>
    <t>Tabela nr 2.  Odpady wielkogabarytowe na czas trwania umowy na zamówienie.</t>
  </si>
  <si>
    <t>RAZEM TABELA 1 + TABELA 2</t>
  </si>
  <si>
    <t>Załącznik  nr …....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</si>
</sst>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zł&quot;#,##0.00_);[Red]\(&quot;zł&quot;#,##0.00\)"/>
    <numFmt numFmtId="165" formatCode="#,##0.00;[Red]#,##0.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i/>
      <vertAlign val="superscript"/>
      <sz val="12"/>
      <color theme="1"/>
      <name val="Times New Roman"/>
      <family val="1"/>
      <charset val="238"/>
    </font>
    <font>
      <i/>
      <vertAlign val="superscript"/>
      <sz val="18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0" xfId="0" applyFont="1"/>
    <xf numFmtId="0" fontId="0" fillId="0" borderId="0" xfId="0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0" fillId="0" borderId="6" xfId="0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9" fillId="0" borderId="2" xfId="0" applyFont="1" applyBorder="1"/>
    <xf numFmtId="0" fontId="4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1" fillId="0" borderId="0" xfId="0" applyFont="1"/>
    <xf numFmtId="0" fontId="12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/>
    <xf numFmtId="0" fontId="4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1"/>
  <sheetViews>
    <sheetView tabSelected="1" view="pageBreakPreview" zoomScale="67" zoomScaleNormal="100" zoomScaleSheetLayoutView="67" workbookViewId="0">
      <selection activeCell="M7" sqref="M7"/>
    </sheetView>
  </sheetViews>
  <sheetFormatPr defaultRowHeight="14.4" x14ac:dyDescent="0.3"/>
  <cols>
    <col min="1" max="1" width="1.33203125" customWidth="1"/>
    <col min="2" max="2" width="3.88671875" customWidth="1"/>
    <col min="3" max="3" width="28.5546875" customWidth="1"/>
    <col min="4" max="4" width="31.33203125" customWidth="1"/>
    <col min="5" max="5" width="13.88671875" customWidth="1"/>
    <col min="6" max="6" width="20.33203125" customWidth="1"/>
    <col min="7" max="7" width="27.5546875" customWidth="1"/>
    <col min="8" max="8" width="23.44140625" customWidth="1"/>
    <col min="9" max="9" width="24.88671875" customWidth="1"/>
    <col min="10" max="10" width="30.5546875" customWidth="1"/>
    <col min="11" max="11" width="33.44140625" customWidth="1"/>
    <col min="13" max="13" width="13.33203125" customWidth="1"/>
    <col min="14" max="14" width="11.44140625" bestFit="1" customWidth="1"/>
    <col min="17" max="17" width="20.5546875" customWidth="1"/>
    <col min="19" max="19" width="10.88671875" bestFit="1" customWidth="1"/>
    <col min="20" max="20" width="13" bestFit="1" customWidth="1"/>
  </cols>
  <sheetData>
    <row r="2" spans="2:19" ht="31.5" customHeight="1" x14ac:dyDescent="0.4">
      <c r="B2" s="1"/>
      <c r="C2" s="2"/>
      <c r="I2" s="39" t="s">
        <v>16</v>
      </c>
      <c r="J2" s="39"/>
      <c r="K2" s="39"/>
    </row>
    <row r="3" spans="2:19" ht="28.5" customHeight="1" x14ac:dyDescent="0.4">
      <c r="B3" s="1"/>
      <c r="C3" s="2"/>
      <c r="J3" s="56" t="s">
        <v>39</v>
      </c>
      <c r="K3" s="55"/>
      <c r="L3" s="55"/>
    </row>
    <row r="4" spans="2:19" ht="21.75" customHeight="1" x14ac:dyDescent="0.4">
      <c r="B4" s="1"/>
      <c r="C4" s="2"/>
      <c r="I4" s="24"/>
      <c r="J4" s="38" t="s">
        <v>21</v>
      </c>
      <c r="K4" s="38"/>
      <c r="L4" s="38"/>
    </row>
    <row r="5" spans="2:19" ht="21.75" customHeight="1" x14ac:dyDescent="0.4">
      <c r="B5" s="1"/>
      <c r="C5" s="2"/>
      <c r="I5" s="24"/>
      <c r="J5" s="38" t="s">
        <v>22</v>
      </c>
      <c r="K5" s="38"/>
      <c r="L5" s="38"/>
    </row>
    <row r="6" spans="2:19" ht="42.75" customHeight="1" x14ac:dyDescent="0.4">
      <c r="B6" s="1"/>
      <c r="C6" s="2"/>
      <c r="I6" s="21"/>
      <c r="J6" s="21"/>
      <c r="K6" s="21"/>
    </row>
    <row r="7" spans="2:19" ht="30" x14ac:dyDescent="0.3">
      <c r="B7" s="54" t="s">
        <v>20</v>
      </c>
      <c r="C7" s="54"/>
      <c r="D7" s="54"/>
      <c r="E7" s="54"/>
      <c r="F7" s="54"/>
      <c r="G7" s="54"/>
      <c r="H7" s="54"/>
      <c r="I7" s="54"/>
      <c r="J7" s="54"/>
      <c r="K7" s="23"/>
    </row>
    <row r="8" spans="2:19" ht="85.5" customHeight="1" x14ac:dyDescent="0.3">
      <c r="B8" s="37" t="s">
        <v>35</v>
      </c>
      <c r="C8" s="37"/>
      <c r="D8" s="37"/>
      <c r="E8" s="37"/>
      <c r="F8" s="37"/>
      <c r="G8" s="37"/>
      <c r="H8" s="37"/>
      <c r="I8" s="37"/>
      <c r="J8" s="37"/>
      <c r="K8" s="37"/>
    </row>
    <row r="9" spans="2:19" ht="3" customHeight="1" x14ac:dyDescent="0.3">
      <c r="B9" s="53"/>
      <c r="C9" s="53"/>
      <c r="D9" s="53"/>
      <c r="E9" s="53"/>
      <c r="F9" s="53"/>
      <c r="G9" s="53"/>
      <c r="H9" s="53"/>
      <c r="I9" s="18"/>
      <c r="J9" s="18"/>
    </row>
    <row r="10" spans="2:19" ht="46.8" x14ac:dyDescent="0.3">
      <c r="B10" s="4" t="s">
        <v>0</v>
      </c>
      <c r="C10" s="5" t="s">
        <v>1</v>
      </c>
      <c r="D10" s="5" t="s">
        <v>2</v>
      </c>
      <c r="E10" s="5" t="s">
        <v>17</v>
      </c>
      <c r="F10" s="5" t="s">
        <v>24</v>
      </c>
      <c r="G10" s="5" t="s">
        <v>3</v>
      </c>
      <c r="H10" s="5" t="s">
        <v>25</v>
      </c>
      <c r="I10" s="5" t="s">
        <v>26</v>
      </c>
      <c r="J10" s="5" t="s">
        <v>27</v>
      </c>
      <c r="K10" s="5" t="s">
        <v>28</v>
      </c>
    </row>
    <row r="11" spans="2:19" ht="15.6" x14ac:dyDescent="0.3">
      <c r="B11" s="6">
        <v>1</v>
      </c>
      <c r="C11" s="5">
        <v>2</v>
      </c>
      <c r="D11" s="5">
        <v>3</v>
      </c>
      <c r="E11" s="6">
        <v>4</v>
      </c>
      <c r="F11" s="5">
        <v>5</v>
      </c>
      <c r="G11" s="5">
        <v>6</v>
      </c>
      <c r="H11" s="6">
        <v>7</v>
      </c>
      <c r="I11" s="5">
        <v>8</v>
      </c>
      <c r="J11" s="5">
        <v>9</v>
      </c>
      <c r="K11" s="6">
        <v>10</v>
      </c>
    </row>
    <row r="12" spans="2:19" ht="37.5" customHeight="1" x14ac:dyDescent="0.3">
      <c r="B12" s="44" t="s">
        <v>4</v>
      </c>
      <c r="C12" s="46" t="s">
        <v>5</v>
      </c>
      <c r="D12" s="7" t="s">
        <v>6</v>
      </c>
      <c r="E12" s="8">
        <v>18</v>
      </c>
      <c r="F12" s="8">
        <v>4</v>
      </c>
      <c r="G12" s="4">
        <f>SUM(E12*F12*32)</f>
        <v>2304</v>
      </c>
      <c r="H12" s="9"/>
      <c r="I12" s="9"/>
      <c r="J12" s="5"/>
      <c r="K12" s="5"/>
    </row>
    <row r="13" spans="2:19" ht="37.5" customHeight="1" x14ac:dyDescent="0.3">
      <c r="B13" s="45"/>
      <c r="C13" s="46"/>
      <c r="D13" s="10" t="s">
        <v>7</v>
      </c>
      <c r="E13" s="8">
        <v>15</v>
      </c>
      <c r="F13" s="8">
        <v>4</v>
      </c>
      <c r="G13" s="4">
        <f t="shared" ref="G13:G15" si="0">SUM(E13*F13*32)</f>
        <v>1920</v>
      </c>
      <c r="H13" s="9"/>
      <c r="I13" s="9"/>
      <c r="J13" s="5"/>
      <c r="K13" s="5"/>
    </row>
    <row r="14" spans="2:19" ht="37.5" customHeight="1" x14ac:dyDescent="0.3">
      <c r="B14" s="45"/>
      <c r="C14" s="46"/>
      <c r="D14" s="7" t="s">
        <v>8</v>
      </c>
      <c r="E14" s="8">
        <v>15</v>
      </c>
      <c r="F14" s="8">
        <v>4</v>
      </c>
      <c r="G14" s="4">
        <f t="shared" si="0"/>
        <v>1920</v>
      </c>
      <c r="H14" s="9"/>
      <c r="I14" s="9"/>
      <c r="J14" s="5"/>
      <c r="K14" s="5"/>
    </row>
    <row r="15" spans="2:19" ht="37.5" customHeight="1" x14ac:dyDescent="0.3">
      <c r="B15" s="45"/>
      <c r="C15" s="47"/>
      <c r="D15" s="26" t="s">
        <v>9</v>
      </c>
      <c r="E15" s="22">
        <v>10</v>
      </c>
      <c r="F15" s="22">
        <v>1</v>
      </c>
      <c r="G15" s="22">
        <f t="shared" si="0"/>
        <v>320</v>
      </c>
      <c r="H15" s="27"/>
      <c r="I15" s="27"/>
      <c r="J15" s="28"/>
      <c r="K15" s="29"/>
    </row>
    <row r="16" spans="2:19" ht="50.25" customHeight="1" x14ac:dyDescent="0.3">
      <c r="B16" s="48" t="s">
        <v>10</v>
      </c>
      <c r="C16" s="48"/>
      <c r="D16" s="48"/>
      <c r="E16" s="6">
        <f>SUM(E12:E15)</f>
        <v>58</v>
      </c>
      <c r="F16" s="30" t="s">
        <v>11</v>
      </c>
      <c r="G16" s="6">
        <f>SUM(G12:G15)</f>
        <v>6464</v>
      </c>
      <c r="H16" s="6" t="s">
        <v>11</v>
      </c>
      <c r="I16" s="6" t="s">
        <v>11</v>
      </c>
      <c r="J16" s="31"/>
      <c r="K16" s="32"/>
      <c r="M16">
        <v>3300.36</v>
      </c>
      <c r="Q16" s="19">
        <f>SUM(K16+M16)</f>
        <v>3300.36</v>
      </c>
      <c r="S16" s="19">
        <f>SUM(Q16-Q17)</f>
        <v>2475.27</v>
      </c>
    </row>
    <row r="17" spans="2:18" ht="16.5" customHeight="1" x14ac:dyDescent="0.3">
      <c r="B17" s="11"/>
      <c r="C17" s="11"/>
      <c r="D17" s="11"/>
      <c r="E17" s="11"/>
      <c r="F17" s="11"/>
      <c r="G17" s="11"/>
      <c r="H17" s="11"/>
      <c r="I17" s="11"/>
      <c r="J17" s="11"/>
      <c r="K17" s="25"/>
      <c r="Q17">
        <f>SUM(Q16/32*8)</f>
        <v>825.09</v>
      </c>
      <c r="R17" t="s">
        <v>18</v>
      </c>
    </row>
    <row r="18" spans="2:18" ht="38.25" customHeight="1" x14ac:dyDescent="0.4">
      <c r="B18" s="49" t="s">
        <v>37</v>
      </c>
      <c r="C18" s="49"/>
      <c r="D18" s="49"/>
      <c r="E18" s="49"/>
      <c r="F18" s="49"/>
      <c r="G18" s="49"/>
      <c r="H18" s="49"/>
      <c r="I18" s="49"/>
      <c r="J18" s="3"/>
      <c r="Q18">
        <f>SUM(S16/2)</f>
        <v>1237.635</v>
      </c>
      <c r="R18" t="s">
        <v>19</v>
      </c>
    </row>
    <row r="19" spans="2:18" ht="46.8" x14ac:dyDescent="0.3">
      <c r="B19" s="4" t="s">
        <v>0</v>
      </c>
      <c r="C19" s="5" t="s">
        <v>1</v>
      </c>
      <c r="D19" s="5" t="s">
        <v>2</v>
      </c>
      <c r="E19" s="5" t="s">
        <v>33</v>
      </c>
      <c r="F19" s="5" t="s">
        <v>32</v>
      </c>
      <c r="G19" s="5" t="s">
        <v>31</v>
      </c>
      <c r="H19" s="5" t="s">
        <v>29</v>
      </c>
      <c r="I19" s="5" t="s">
        <v>30</v>
      </c>
      <c r="K19" s="19"/>
    </row>
    <row r="20" spans="2:18" ht="15.6" x14ac:dyDescent="0.3">
      <c r="B20" s="12">
        <v>1</v>
      </c>
      <c r="C20" s="12">
        <v>2</v>
      </c>
      <c r="D20" s="12">
        <v>3</v>
      </c>
      <c r="E20" s="12">
        <v>4</v>
      </c>
      <c r="F20" s="13">
        <v>5</v>
      </c>
      <c r="G20" s="13">
        <v>6</v>
      </c>
      <c r="H20" s="5">
        <v>7</v>
      </c>
      <c r="I20" s="5">
        <v>8</v>
      </c>
      <c r="K20" s="19"/>
    </row>
    <row r="21" spans="2:18" ht="54.75" customHeight="1" x14ac:dyDescent="0.3">
      <c r="B21" s="14" t="s">
        <v>12</v>
      </c>
      <c r="C21" s="15" t="s">
        <v>5</v>
      </c>
      <c r="D21" s="16" t="s">
        <v>13</v>
      </c>
      <c r="E21" s="16">
        <v>12</v>
      </c>
      <c r="F21" s="17"/>
      <c r="G21" s="17"/>
      <c r="H21" s="17"/>
      <c r="I21" s="17"/>
      <c r="K21" s="20"/>
    </row>
    <row r="22" spans="2:18" ht="33" customHeight="1" x14ac:dyDescent="0.3">
      <c r="B22" s="50" t="s">
        <v>10</v>
      </c>
      <c r="C22" s="51"/>
      <c r="D22" s="51"/>
      <c r="E22" s="51"/>
      <c r="F22" s="51"/>
      <c r="G22" s="52"/>
      <c r="H22" s="17"/>
      <c r="I22" s="17"/>
      <c r="K22" s="20"/>
      <c r="L22" s="3"/>
    </row>
    <row r="23" spans="2:18" ht="42" customHeight="1" x14ac:dyDescent="0.3">
      <c r="B23" s="34" t="s">
        <v>38</v>
      </c>
      <c r="C23" s="35"/>
      <c r="D23" s="35"/>
      <c r="E23" s="35"/>
      <c r="F23" s="35"/>
      <c r="G23" s="36"/>
      <c r="H23" s="17"/>
      <c r="I23" s="17"/>
      <c r="L23" s="3"/>
    </row>
    <row r="24" spans="2:18" ht="38.25" customHeight="1" x14ac:dyDescent="0.4">
      <c r="B24" s="33" t="s">
        <v>34</v>
      </c>
      <c r="C24" s="33"/>
      <c r="D24" s="33"/>
      <c r="E24" s="33"/>
      <c r="F24" s="33"/>
      <c r="G24" s="33"/>
      <c r="H24" s="33"/>
      <c r="I24" s="33"/>
      <c r="J24" s="33"/>
      <c r="L24" s="3"/>
    </row>
    <row r="25" spans="2:18" ht="42.75" customHeight="1" x14ac:dyDescent="0.4">
      <c r="B25" s="33" t="s">
        <v>23</v>
      </c>
      <c r="C25" s="33"/>
      <c r="D25" s="33"/>
      <c r="E25" s="33"/>
      <c r="F25" s="33"/>
      <c r="G25" s="33"/>
      <c r="H25" s="33"/>
      <c r="I25" s="33"/>
      <c r="J25" s="33"/>
      <c r="L25" s="3"/>
    </row>
    <row r="26" spans="2:18" ht="42.75" customHeight="1" x14ac:dyDescent="0.4">
      <c r="B26" s="33" t="s">
        <v>36</v>
      </c>
      <c r="C26" s="33"/>
      <c r="D26" s="33"/>
      <c r="E26" s="33"/>
      <c r="F26" s="33"/>
      <c r="G26" s="33"/>
      <c r="H26" s="33"/>
      <c r="I26" s="33"/>
      <c r="J26" s="33"/>
      <c r="L26" s="3"/>
    </row>
    <row r="27" spans="2:18" ht="83.25" customHeight="1" x14ac:dyDescent="0.3"/>
    <row r="28" spans="2:18" ht="22.8" x14ac:dyDescent="0.3">
      <c r="G28" s="40" t="s">
        <v>14</v>
      </c>
      <c r="H28" s="40"/>
      <c r="I28" s="40"/>
      <c r="J28" s="40"/>
      <c r="K28" s="40"/>
    </row>
    <row r="29" spans="2:18" ht="25.2" x14ac:dyDescent="0.3">
      <c r="G29" s="41" t="s">
        <v>15</v>
      </c>
      <c r="H29" s="41"/>
      <c r="I29" s="41"/>
      <c r="J29" s="41"/>
      <c r="K29" s="41"/>
    </row>
    <row r="30" spans="2:18" ht="15.6" x14ac:dyDescent="0.3">
      <c r="G30" s="42"/>
      <c r="H30" s="42"/>
      <c r="I30" s="42"/>
      <c r="J30" s="42"/>
      <c r="K30" s="42"/>
    </row>
    <row r="31" spans="2:18" ht="18.600000000000001" x14ac:dyDescent="0.3">
      <c r="G31" s="43"/>
      <c r="H31" s="43"/>
      <c r="I31" s="43"/>
      <c r="J31" s="43"/>
      <c r="K31" s="43"/>
    </row>
  </sheetData>
  <mergeCells count="19">
    <mergeCell ref="I2:K2"/>
    <mergeCell ref="G28:K28"/>
    <mergeCell ref="G29:K29"/>
    <mergeCell ref="G30:K30"/>
    <mergeCell ref="G31:K31"/>
    <mergeCell ref="B18:I18"/>
    <mergeCell ref="B22:G22"/>
    <mergeCell ref="B9:H9"/>
    <mergeCell ref="B7:J7"/>
    <mergeCell ref="B25:J25"/>
    <mergeCell ref="B23:G23"/>
    <mergeCell ref="B8:K8"/>
    <mergeCell ref="B26:J26"/>
    <mergeCell ref="J4:L4"/>
    <mergeCell ref="J5:L5"/>
    <mergeCell ref="B24:J24"/>
    <mergeCell ref="B12:B15"/>
    <mergeCell ref="C12:C15"/>
    <mergeCell ref="B16:D16"/>
  </mergeCells>
  <pageMargins left="1.1023622047244095" right="0.70866141732283472" top="0.55118110236220474" bottom="0.55118110236220474" header="0.31496062992125984" footer="0.31496062992125984"/>
  <pageSetup paperSize="9" scale="49" orientation="landscape" r:id="rId1"/>
  <ignoredErrors>
    <ignoredError sqref="E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4D22A176-895D-4FAE-8CC0-AE1CB122DB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Rutkowska Ewa</dc:creator>
  <cp:lastModifiedBy>Rutkowska Ewa</cp:lastModifiedBy>
  <cp:lastPrinted>2022-02-14T11:49:09Z</cp:lastPrinted>
  <dcterms:created xsi:type="dcterms:W3CDTF">2022-02-07T07:57:48Z</dcterms:created>
  <dcterms:modified xsi:type="dcterms:W3CDTF">2022-02-17T09:22:06Z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764a9157-00a3-4ffe-881c-796b32a888fa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noHmbsqIQOXvBl5bC1HRG3VfC2bmmrij</vt:lpwstr>
  </property>
  <property fmtid="{D5CDD505-2E9C-101B-9397-08002B2CF9AE}" pid="8" name="bjClsUserRVM">
    <vt:lpwstr>[]</vt:lpwstr>
  </property>
</Properties>
</file>