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000_GNiUR_ nr spraw\241_przetargi\2024\241_007_ON_2024_ENERGIA ELEKTRYCZNA_12 miesięcy\jacek\"/>
    </mc:Choice>
  </mc:AlternateContent>
  <xr:revisionPtr revIDLastSave="0" documentId="8_{B1533310-D596-4183-876E-0D5C9D97189E}" xr6:coauthVersionLast="47" xr6:coauthVersionMax="47" xr10:uidLastSave="{00000000-0000-0000-0000-000000000000}"/>
  <bookViews>
    <workbookView xWindow="-120" yWindow="-120" windowWidth="29040" windowHeight="15840" xr2:uid="{EE2598CE-0F72-4BDD-841E-3B958B35BC48}"/>
  </bookViews>
  <sheets>
    <sheet name="GRUPA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5" i="1" l="1"/>
  <c r="J5" i="1" s="1"/>
  <c r="AM4" i="1"/>
  <c r="J4" i="1"/>
  <c r="AM3" i="1"/>
  <c r="J3" i="1" s="1"/>
  <c r="AM2" i="1"/>
  <c r="J2" i="1" s="1"/>
</calcChain>
</file>

<file path=xl/sharedStrings.xml><?xml version="1.0" encoding="utf-8"?>
<sst xmlns="http://schemas.openxmlformats.org/spreadsheetml/2006/main" count="107" uniqueCount="61">
  <si>
    <t>LP.</t>
  </si>
  <si>
    <t xml:space="preserve">Jednostka </t>
  </si>
  <si>
    <t>Odbiorca końcowy</t>
  </si>
  <si>
    <t>Regon</t>
  </si>
  <si>
    <t>NIP</t>
  </si>
  <si>
    <t>Nazwa i adres punktu pomiarowego</t>
  </si>
  <si>
    <t xml:space="preserve">Nr licznika </t>
  </si>
  <si>
    <t>Zapotrzebowanie na moc (kw)</t>
  </si>
  <si>
    <t>Grupa taryfowa</t>
  </si>
  <si>
    <t>Szacunkowe zużycie energii na 12 miesięcy r. (kWh)</t>
  </si>
  <si>
    <t xml:space="preserve">
Zużycie z podziałem na:
I strefa
</t>
  </si>
  <si>
    <t xml:space="preserve">
Zużycie z podziałem na:
II strefa
</t>
  </si>
  <si>
    <t xml:space="preserve">
Zużycie z podziałem na:
III strefa
</t>
  </si>
  <si>
    <t>Czy jest to pierwsza zmiana sprzedawcy</t>
  </si>
  <si>
    <t>Uwagi
(opcjonalnie)</t>
  </si>
  <si>
    <t>Czy zawarta jest umowa kompleksowa</t>
  </si>
  <si>
    <t>Z kim i na jaki okres zawarta umowa na dystrybucję energii</t>
  </si>
  <si>
    <t>Okres wypowiedzenia dotychczasowej umowy na dystrybucję energii</t>
  </si>
  <si>
    <t>Z kim i na jaki okres zawarta umowa na dostawę energii elektrycznej czynnej</t>
  </si>
  <si>
    <t>Data końcowa umowy</t>
  </si>
  <si>
    <t>Okres wypowiedzenia dotychczasowej umowy na dostawę energii elektrycznej czynnej</t>
  </si>
  <si>
    <t>Numer PPE</t>
  </si>
  <si>
    <t>Numer OSD/numer ewidencyjny</t>
  </si>
  <si>
    <t>instalacja fotowoltaiczna</t>
  </si>
  <si>
    <t>Data rozpoczęcia umowy</t>
  </si>
  <si>
    <t>Data zakończenia umowy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</si>
  <si>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</si>
  <si>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</si>
  <si>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</si>
  <si>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</si>
  <si>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</si>
  <si>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</si>
  <si>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</si>
  <si>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</si>
  <si>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</si>
  <si>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</si>
  <si>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</si>
  <si>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</si>
  <si>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</si>
  <si>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Wojewódzki Szpital Specjalistyczny we Wrocławiu</t>
  </si>
  <si>
    <t>Wojewódzki Szpital Specjalistyczny we Wrocławiu
ul. H. Kamieńskiego 73a
51-124 Wrocław</t>
  </si>
  <si>
    <t>000977893</t>
  </si>
  <si>
    <t>Sekcja I-R-1530                                             ul. H. Kamieńskiego 73a                                 51-124 Wrocław</t>
  </si>
  <si>
    <t>B21</t>
  </si>
  <si>
    <t>NIE</t>
  </si>
  <si>
    <t>-</t>
  </si>
  <si>
    <t>Podmiot: TAURON DYSTRYBUCJA
Od: 2006
Do: nieokreślony</t>
  </si>
  <si>
    <t>1-miesięczny / lub w każdym czasie za porozumieniem stron</t>
  </si>
  <si>
    <t>Podmiot: TAURON SPRZEDAŻ
Od: 01.04.2023
Do: 31.03.2024</t>
  </si>
  <si>
    <t>31.03.2024</t>
  </si>
  <si>
    <t>30 dni (umowa wygasa w dniu zakończenia)</t>
  </si>
  <si>
    <t>590322415102917234</t>
  </si>
  <si>
    <t>BRAK</t>
  </si>
  <si>
    <t>01.04.2024</t>
  </si>
  <si>
    <t>31.03.2025</t>
  </si>
  <si>
    <t>Sekcja I-R-1529 ul. H. Kamieńskiego 73a; 51-124 Wrocław</t>
  </si>
  <si>
    <t>590322415101304943</t>
  </si>
  <si>
    <t>Sekcja II-R-1529                                               ul. H. Kamieńskiego 73a                         51-124 Wrocław</t>
  </si>
  <si>
    <t>590322415101680511</t>
  </si>
  <si>
    <t>Sekcja II-R-1530                                                ul. H. Kamieńskiego 73a                             51-124 Wrocław</t>
  </si>
  <si>
    <t>590322415103597541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</si>
</sst>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70C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D25FA-4C18-4879-8A1E-131A637BA8A8}">
  <dimension ref="A1:AM5"/>
  <sheetViews>
    <sheetView tabSelected="1" zoomScale="115" zoomScaleNormal="115" workbookViewId="0">
      <selection activeCell="D5" sqref="D5"/>
    </sheetView>
  </sheetViews>
  <sheetFormatPr defaultColWidth="15.375" defaultRowHeight="76.5" customHeight="1"/>
  <cols>
    <col min="1" max="1" width="5.875" style="3" customWidth="1"/>
    <col min="2" max="2" width="28" style="3" customWidth="1"/>
    <col min="3" max="3" width="30" style="3" customWidth="1"/>
    <col min="4" max="5" width="15.375" style="3"/>
    <col min="6" max="6" width="21.625" style="3" customWidth="1"/>
    <col min="7" max="20" width="15.375" style="3"/>
    <col min="21" max="21" width="20.25" style="3" customWidth="1"/>
    <col min="22" max="22" width="21.375" style="3" customWidth="1"/>
    <col min="23" max="36" width="15.375" style="3"/>
    <col min="37" max="37" width="15.375" style="3" customWidth="1"/>
    <col min="38" max="38" width="15.25" style="3" customWidth="1"/>
    <col min="39" max="16384" width="15.375" style="3"/>
  </cols>
  <sheetData>
    <row r="1" spans="1:39" ht="8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</row>
    <row r="2" spans="1:39" s="9" customFormat="1" ht="72" customHeight="1">
      <c r="A2" s="4">
        <v>1</v>
      </c>
      <c r="B2" s="4" t="s">
        <v>39</v>
      </c>
      <c r="C2" s="4" t="s">
        <v>40</v>
      </c>
      <c r="D2" s="4" t="s">
        <v>41</v>
      </c>
      <c r="E2" s="4">
        <v>8951645574</v>
      </c>
      <c r="F2" s="4" t="s">
        <v>42</v>
      </c>
      <c r="G2" s="4">
        <v>94060172</v>
      </c>
      <c r="H2" s="4">
        <v>180</v>
      </c>
      <c r="I2" s="4" t="s">
        <v>43</v>
      </c>
      <c r="J2" s="5">
        <f>AM2*1000</f>
        <v>1061439</v>
      </c>
      <c r="K2" s="6">
        <v>0</v>
      </c>
      <c r="L2" s="6">
        <v>0</v>
      </c>
      <c r="M2" s="6">
        <v>0</v>
      </c>
      <c r="N2" s="4" t="s">
        <v>44</v>
      </c>
      <c r="O2" s="4" t="s">
        <v>45</v>
      </c>
      <c r="P2" s="4" t="s">
        <v>44</v>
      </c>
      <c r="Q2" s="4" t="s">
        <v>46</v>
      </c>
      <c r="R2" s="4" t="s">
        <v>47</v>
      </c>
      <c r="S2" s="4" t="s">
        <v>48</v>
      </c>
      <c r="T2" s="4" t="s">
        <v>49</v>
      </c>
      <c r="U2" s="4" t="s">
        <v>50</v>
      </c>
      <c r="V2" s="7" t="s">
        <v>51</v>
      </c>
      <c r="W2" s="4">
        <v>3224</v>
      </c>
      <c r="X2" s="4" t="s">
        <v>52</v>
      </c>
      <c r="Y2" s="4" t="s">
        <v>53</v>
      </c>
      <c r="Z2" s="4" t="s">
        <v>54</v>
      </c>
      <c r="AA2" s="8">
        <v>101.871</v>
      </c>
      <c r="AB2" s="8">
        <v>94.888999999999996</v>
      </c>
      <c r="AC2" s="8">
        <v>94.861999999999995</v>
      </c>
      <c r="AD2" s="8">
        <v>82.456000000000003</v>
      </c>
      <c r="AE2" s="8">
        <v>77.882000000000005</v>
      </c>
      <c r="AF2" s="8">
        <v>77.882000000000005</v>
      </c>
      <c r="AG2" s="8">
        <v>86.206999999999994</v>
      </c>
      <c r="AH2" s="8">
        <v>88.441999999999993</v>
      </c>
      <c r="AI2" s="8">
        <v>76.114999999999995</v>
      </c>
      <c r="AJ2" s="8">
        <v>79.748000000000005</v>
      </c>
      <c r="AK2" s="8">
        <v>84.754000000000005</v>
      </c>
      <c r="AL2" s="8">
        <v>116.331</v>
      </c>
      <c r="AM2" s="8">
        <f>SUM(AA2:AL2)</f>
        <v>1061.4390000000001</v>
      </c>
    </row>
    <row r="3" spans="1:39" s="9" customFormat="1" ht="76.5" customHeight="1">
      <c r="A3" s="4">
        <v>2</v>
      </c>
      <c r="B3" s="4" t="s">
        <v>39</v>
      </c>
      <c r="C3" s="4" t="s">
        <v>40</v>
      </c>
      <c r="D3" s="4" t="s">
        <v>41</v>
      </c>
      <c r="E3" s="4">
        <v>8951645574</v>
      </c>
      <c r="F3" s="4" t="s">
        <v>55</v>
      </c>
      <c r="G3" s="4">
        <v>94787188</v>
      </c>
      <c r="H3" s="4">
        <v>220</v>
      </c>
      <c r="I3" s="4" t="s">
        <v>43</v>
      </c>
      <c r="J3" s="5">
        <f t="shared" ref="J3:J5" si="0">AM3*1000</f>
        <v>1123054</v>
      </c>
      <c r="K3" s="6">
        <v>0</v>
      </c>
      <c r="L3" s="6">
        <v>0</v>
      </c>
      <c r="M3" s="6">
        <v>0</v>
      </c>
      <c r="N3" s="4" t="s">
        <v>44</v>
      </c>
      <c r="O3" s="4" t="s">
        <v>45</v>
      </c>
      <c r="P3" s="4" t="s">
        <v>44</v>
      </c>
      <c r="Q3" s="4" t="s">
        <v>46</v>
      </c>
      <c r="R3" s="4" t="s">
        <v>47</v>
      </c>
      <c r="S3" s="4" t="s">
        <v>48</v>
      </c>
      <c r="T3" s="4" t="s">
        <v>49</v>
      </c>
      <c r="U3" s="4" t="s">
        <v>50</v>
      </c>
      <c r="V3" s="4" t="s">
        <v>56</v>
      </c>
      <c r="W3" s="4">
        <v>3224</v>
      </c>
      <c r="X3" s="4" t="s">
        <v>52</v>
      </c>
      <c r="Y3" s="4" t="s">
        <v>53</v>
      </c>
      <c r="Z3" s="4" t="s">
        <v>54</v>
      </c>
      <c r="AA3" s="8">
        <v>105.812</v>
      </c>
      <c r="AB3" s="8">
        <v>95.626000000000005</v>
      </c>
      <c r="AC3" s="8">
        <v>98.912999999999997</v>
      </c>
      <c r="AD3" s="8">
        <v>86.278999999999996</v>
      </c>
      <c r="AE3" s="8">
        <v>82.474000000000004</v>
      </c>
      <c r="AF3" s="8">
        <v>83.314999999999998</v>
      </c>
      <c r="AG3" s="8">
        <v>97.879000000000005</v>
      </c>
      <c r="AH3" s="8">
        <v>101.2</v>
      </c>
      <c r="AI3" s="8">
        <v>90.436000000000007</v>
      </c>
      <c r="AJ3" s="8">
        <v>93.024000000000001</v>
      </c>
      <c r="AK3" s="8">
        <v>93.296999999999997</v>
      </c>
      <c r="AL3" s="8">
        <v>94.799000000000007</v>
      </c>
      <c r="AM3" s="8">
        <f t="shared" ref="AM3:AM5" si="1">SUM(AA3:AL3)</f>
        <v>1123.0540000000001</v>
      </c>
    </row>
    <row r="4" spans="1:39" s="9" customFormat="1" ht="76.5" customHeight="1">
      <c r="A4" s="4">
        <v>3</v>
      </c>
      <c r="B4" s="4" t="s">
        <v>39</v>
      </c>
      <c r="C4" s="4" t="s">
        <v>40</v>
      </c>
      <c r="D4" s="4" t="s">
        <v>41</v>
      </c>
      <c r="E4" s="4">
        <v>8951645574</v>
      </c>
      <c r="F4" s="4" t="s">
        <v>57</v>
      </c>
      <c r="G4" s="4">
        <v>94060060</v>
      </c>
      <c r="H4" s="4">
        <v>300</v>
      </c>
      <c r="I4" s="4" t="s">
        <v>43</v>
      </c>
      <c r="J4" s="5">
        <f t="shared" si="0"/>
        <v>1291342</v>
      </c>
      <c r="K4" s="6">
        <v>0</v>
      </c>
      <c r="L4" s="6">
        <v>0</v>
      </c>
      <c r="M4" s="6">
        <v>0</v>
      </c>
      <c r="N4" s="4" t="s">
        <v>44</v>
      </c>
      <c r="O4" s="4" t="s">
        <v>45</v>
      </c>
      <c r="P4" s="4" t="s">
        <v>44</v>
      </c>
      <c r="Q4" s="4" t="s">
        <v>46</v>
      </c>
      <c r="R4" s="4" t="s">
        <v>47</v>
      </c>
      <c r="S4" s="4" t="s">
        <v>48</v>
      </c>
      <c r="T4" s="4" t="s">
        <v>49</v>
      </c>
      <c r="U4" s="4" t="s">
        <v>50</v>
      </c>
      <c r="V4" s="7" t="s">
        <v>58</v>
      </c>
      <c r="W4" s="4">
        <v>3224</v>
      </c>
      <c r="X4" s="4" t="s">
        <v>52</v>
      </c>
      <c r="Y4" s="4" t="s">
        <v>53</v>
      </c>
      <c r="Z4" s="4" t="s">
        <v>54</v>
      </c>
      <c r="AA4" s="8">
        <v>115.746</v>
      </c>
      <c r="AB4" s="8">
        <v>108.956</v>
      </c>
      <c r="AC4" s="8">
        <v>111.33799999999999</v>
      </c>
      <c r="AD4" s="8">
        <v>100.66</v>
      </c>
      <c r="AE4" s="8">
        <v>99.635000000000005</v>
      </c>
      <c r="AF4" s="8">
        <v>103.113</v>
      </c>
      <c r="AG4" s="8">
        <v>104.11199999999999</v>
      </c>
      <c r="AH4" s="8">
        <v>104.313</v>
      </c>
      <c r="AI4" s="8">
        <v>96.102000000000004</v>
      </c>
      <c r="AJ4" s="8">
        <v>106.875</v>
      </c>
      <c r="AK4" s="8">
        <v>113.545</v>
      </c>
      <c r="AL4" s="8">
        <v>126.947</v>
      </c>
      <c r="AM4" s="8">
        <f t="shared" si="1"/>
        <v>1291.3420000000001</v>
      </c>
    </row>
    <row r="5" spans="1:39" s="9" customFormat="1" ht="76.5" customHeight="1">
      <c r="A5" s="4">
        <v>4</v>
      </c>
      <c r="B5" s="4" t="s">
        <v>39</v>
      </c>
      <c r="C5" s="4" t="s">
        <v>40</v>
      </c>
      <c r="D5" s="4" t="s">
        <v>41</v>
      </c>
      <c r="E5" s="4">
        <v>8951645574</v>
      </c>
      <c r="F5" s="4" t="s">
        <v>59</v>
      </c>
      <c r="G5" s="4">
        <v>94060181</v>
      </c>
      <c r="H5" s="4">
        <v>180</v>
      </c>
      <c r="I5" s="4" t="s">
        <v>43</v>
      </c>
      <c r="J5" s="5">
        <f t="shared" si="0"/>
        <v>1390812.7</v>
      </c>
      <c r="K5" s="6">
        <v>0</v>
      </c>
      <c r="L5" s="6">
        <v>0</v>
      </c>
      <c r="M5" s="6">
        <v>0</v>
      </c>
      <c r="N5" s="4" t="s">
        <v>44</v>
      </c>
      <c r="O5" s="4" t="s">
        <v>45</v>
      </c>
      <c r="P5" s="4" t="s">
        <v>44</v>
      </c>
      <c r="Q5" s="4" t="s">
        <v>46</v>
      </c>
      <c r="R5" s="4" t="s">
        <v>47</v>
      </c>
      <c r="S5" s="4" t="s">
        <v>48</v>
      </c>
      <c r="T5" s="4" t="s">
        <v>49</v>
      </c>
      <c r="U5" s="4" t="s">
        <v>50</v>
      </c>
      <c r="V5" s="7" t="s">
        <v>60</v>
      </c>
      <c r="W5" s="4">
        <v>3224</v>
      </c>
      <c r="X5" s="4" t="s">
        <v>52</v>
      </c>
      <c r="Y5" s="4" t="s">
        <v>53</v>
      </c>
      <c r="Z5" s="4" t="s">
        <v>54</v>
      </c>
      <c r="AA5" s="8">
        <v>116.489</v>
      </c>
      <c r="AB5" s="8">
        <v>107.35299999999999</v>
      </c>
      <c r="AC5" s="8">
        <v>111.105</v>
      </c>
      <c r="AD5" s="8">
        <v>103.4897</v>
      </c>
      <c r="AE5" s="8">
        <v>105.137</v>
      </c>
      <c r="AF5" s="8">
        <v>115.98099999999999</v>
      </c>
      <c r="AG5" s="8">
        <v>128.40199999999999</v>
      </c>
      <c r="AH5" s="8">
        <v>132.08000000000001</v>
      </c>
      <c r="AI5" s="8">
        <v>120.26600000000001</v>
      </c>
      <c r="AJ5" s="8">
        <v>115.697</v>
      </c>
      <c r="AK5" s="8">
        <v>115.163</v>
      </c>
      <c r="AL5" s="8">
        <v>119.65</v>
      </c>
      <c r="AM5" s="8">
        <f t="shared" si="1"/>
        <v>1390.8126999999999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Tarasiński Paweł</dc:creator>
  <cp:lastModifiedBy>Tarasiński Paweł</cp:lastModifiedBy>
  <dcterms:created xsi:type="dcterms:W3CDTF">2024-02-26T14:13:43Z</dcterms:created>
  <dcterms:modified xsi:type="dcterms:W3CDTF">2024-02-26T14:14:28Z</dcterms:modified>
</cp:coreProperties>
</file>