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0\zamówienia\2024\Apteka\ZP.220.14.24 Leki i programy\Dla oferenta\Wyjaśnienie nr 1\"/>
    </mc:Choice>
  </mc:AlternateContent>
  <bookViews>
    <workbookView xWindow="0" yWindow="0" windowWidth="26715" windowHeight="11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7" i="1"/>
  <c r="L6" i="1"/>
  <c r="L5" i="1"/>
  <c r="J8" i="1"/>
  <c r="M8" i="1" s="1"/>
  <c r="J7" i="1"/>
  <c r="M7" i="1" s="1"/>
  <c r="J6" i="1"/>
  <c r="M6" i="1" s="1"/>
  <c r="J5" i="1"/>
  <c r="M5" i="1" s="1"/>
  <c r="M9" i="1" l="1"/>
  <c r="J9" i="1"/>
</calcChain>
</file>

<file path=xl/sharedStrings.xml><?xml version="1.0" encoding="utf-8"?>
<sst xmlns="http://schemas.openxmlformats.org/spreadsheetml/2006/main" count="45" uniqueCount="38">
  <si>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</si>
  <si>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</si>
  <si>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</si>
  <si>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</si>
  <si>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</si>
  <si>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</si>
  <si>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</si>
  <si>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</si>
  <si>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</si>
  <si>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</si>
  <si>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</si>
  <si>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</si>
  <si>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</si>
  <si>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</si>
  <si>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</si>
  <si>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</si>
  <si>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</si>
  <si>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</si>
  <si>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</si>
  <si>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</si>
  <si>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</si>
  <si>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</si>
  <si>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</si>
  <si>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</si>
  <si>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inj.</t>
  </si>
  <si>
    <t>RAZEM:</t>
  </si>
  <si>
    <t>X</t>
  </si>
  <si>
    <t>Program lekowy leczenia tętniczego nadciśnienia płucnego</t>
  </si>
  <si>
    <t xml:space="preserve">Wymogiem Zamawiającego jest zaoferowanie produktów leczniczych znajdujących się w załączniku B (Leki dostepne w ramach programu lekowego) do Obwieszczenia Ministra Zdrowia w sprawie wykazu refundowanych produktów leczniczych </t>
  </si>
  <si>
    <t>Zadanie nr 16</t>
  </si>
  <si>
    <t>CPV: 33 62 22 00-8 Środki przeciw nadciśnieniu</t>
  </si>
  <si>
    <t>Treprostinilum</t>
  </si>
  <si>
    <t>1 mg/ml</t>
  </si>
  <si>
    <t>2,5 mg/ml</t>
  </si>
  <si>
    <t>5 mg/ml</t>
  </si>
  <si>
    <t>10 mg/ml</t>
  </si>
  <si>
    <r>
      <t xml:space="preserve">1 fiol. </t>
    </r>
    <r>
      <rPr>
        <b/>
        <sz val="8"/>
        <color rgb="FF0070C0"/>
        <rFont val="Arial"/>
        <family val="2"/>
        <charset val="238"/>
      </rPr>
      <t>po 10 ml</t>
    </r>
  </si>
  <si>
    <r>
      <t xml:space="preserve">Wielkość opakowania </t>
    </r>
    <r>
      <rPr>
        <b/>
        <sz val="8"/>
        <color rgb="FF0070C0"/>
        <rFont val="Arial"/>
        <family val="2"/>
        <charset val="238"/>
      </rPr>
      <t>zmodyfikowana</t>
    </r>
    <r>
      <rPr>
        <sz val="8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</si>
</sst>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/>
    </xf>
    <xf numFmtId="0" fontId="4" fillId="0" borderId="0" xfId="1"/>
    <xf numFmtId="0" fontId="4" fillId="0" borderId="0" xfId="2"/>
    <xf numFmtId="0" fontId="1" fillId="0" borderId="5" xfId="2" applyFont="1" applyFill="1" applyBorder="1" applyAlignment="1">
      <alignment horizontal="center" vertical="center" wrapText="1"/>
    </xf>
    <xf numFmtId="9" fontId="1" fillId="0" borderId="5" xfId="2" applyNumberFormat="1" applyFont="1" applyFill="1" applyBorder="1" applyAlignment="1">
      <alignment horizontal="center" vertical="center" wrapText="1"/>
    </xf>
    <xf numFmtId="0" fontId="1" fillId="0" borderId="5" xfId="2" applyNumberFormat="1" applyFont="1" applyBorder="1" applyAlignment="1">
      <alignment horizontal="center" vertical="center" wrapText="1"/>
    </xf>
    <xf numFmtId="164" fontId="1" fillId="0" borderId="5" xfId="2" applyNumberFormat="1" applyFont="1" applyBorder="1" applyAlignment="1">
      <alignment vertical="center"/>
    </xf>
    <xf numFmtId="164" fontId="1" fillId="0" borderId="5" xfId="2" applyNumberFormat="1" applyFont="1" applyFill="1" applyBorder="1" applyAlignment="1">
      <alignment vertical="center" wrapText="1"/>
    </xf>
    <xf numFmtId="44" fontId="1" fillId="0" borderId="5" xfId="2" applyNumberFormat="1" applyFont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64" fontId="2" fillId="0" borderId="5" xfId="2" applyNumberFormat="1" applyFont="1" applyBorder="1" applyAlignment="1">
      <alignment vertical="center"/>
    </xf>
    <xf numFmtId="164" fontId="2" fillId="0" borderId="6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 wrapText="1"/>
    </xf>
    <xf numFmtId="164" fontId="1" fillId="0" borderId="0" xfId="2" applyNumberFormat="1" applyFont="1" applyFill="1" applyAlignment="1">
      <alignment vertical="center"/>
    </xf>
    <xf numFmtId="0" fontId="2" fillId="0" borderId="5" xfId="3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164" fontId="1" fillId="0" borderId="5" xfId="2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8" xfId="0" applyBorder="1" applyAlignment="1">
      <alignment horizontal="left" vertical="center" wrapText="1"/>
    </xf>
  </cellXfs>
  <cellStyles count="7">
    <cellStyle name="Normalny" xfId="0" builtinId="0"/>
    <cellStyle name="Normalny 10 2" xfId="4"/>
    <cellStyle name="Normalny 11 2" xfId="5"/>
    <cellStyle name="Normalny 12 2" xfId="6"/>
    <cellStyle name="Normalny 14" xfId="3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showWhiteSpace="0" view="pageLayout" zoomScaleNormal="100" workbookViewId="0">
      <selection activeCell="F3" sqref="F3"/>
    </sheetView>
  </sheetViews>
  <sheetFormatPr defaultRowHeight="15"/>
  <cols>
    <col min="1" max="1" width="3.140625" customWidth="1"/>
    <col min="2" max="2" width="3.5703125" customWidth="1"/>
    <col min="3" max="3" width="16.140625" customWidth="1"/>
    <col min="4" max="4" width="9.42578125" customWidth="1"/>
    <col min="5" max="5" width="8.42578125" customWidth="1"/>
    <col min="6" max="6" width="9" customWidth="1"/>
    <col min="7" max="7" width="7.140625" customWidth="1"/>
    <col min="8" max="8" width="13.7109375" customWidth="1"/>
    <col min="9" max="9" width="10.28515625" bestFit="1" customWidth="1"/>
    <col min="10" max="10" width="12.42578125" customWidth="1"/>
    <col min="11" max="11" width="4.140625" customWidth="1"/>
    <col min="12" max="12" width="10.7109375" customWidth="1"/>
    <col min="13" max="13" width="13" customWidth="1"/>
  </cols>
  <sheetData>
    <row r="1" spans="1:15" ht="31.5" customHeight="1">
      <c r="A1" s="1"/>
      <c r="B1" s="1"/>
      <c r="C1" s="2" t="s">
        <v>29</v>
      </c>
      <c r="D1" s="3"/>
      <c r="E1" s="3"/>
      <c r="F1" s="4" t="s">
        <v>0</v>
      </c>
      <c r="G1" s="5"/>
      <c r="H1" s="3"/>
      <c r="I1" s="6"/>
      <c r="J1" s="31" t="s">
        <v>30</v>
      </c>
      <c r="K1" s="32"/>
      <c r="L1" s="32"/>
      <c r="M1" s="32"/>
      <c r="N1" s="1"/>
      <c r="O1" s="1"/>
    </row>
    <row r="2" spans="1:15" ht="26.25" customHeight="1">
      <c r="A2" s="7"/>
      <c r="B2" s="33" t="s">
        <v>27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7"/>
      <c r="O2" s="7"/>
    </row>
    <row r="3" spans="1:15" ht="45">
      <c r="A3" s="7"/>
      <c r="B3" s="24" t="s">
        <v>1</v>
      </c>
      <c r="C3" s="24" t="s">
        <v>2</v>
      </c>
      <c r="D3" s="24" t="s">
        <v>3</v>
      </c>
      <c r="E3" s="25" t="s">
        <v>4</v>
      </c>
      <c r="F3" s="25" t="s">
        <v>5</v>
      </c>
      <c r="G3" s="24" t="s">
        <v>6</v>
      </c>
      <c r="H3" s="24" t="s">
        <v>37</v>
      </c>
      <c r="I3" s="24" t="s">
        <v>7</v>
      </c>
      <c r="J3" s="24" t="s">
        <v>8</v>
      </c>
      <c r="K3" s="24" t="s">
        <v>9</v>
      </c>
      <c r="L3" s="24" t="s">
        <v>10</v>
      </c>
      <c r="M3" s="24" t="s">
        <v>11</v>
      </c>
      <c r="N3" s="7"/>
      <c r="O3" s="7"/>
    </row>
    <row r="4" spans="1:15">
      <c r="A4" s="7"/>
      <c r="B4" s="26" t="s">
        <v>12</v>
      </c>
      <c r="C4" s="26" t="s">
        <v>13</v>
      </c>
      <c r="D4" s="26" t="s">
        <v>14</v>
      </c>
      <c r="E4" s="26" t="s">
        <v>15</v>
      </c>
      <c r="F4" s="26" t="s">
        <v>16</v>
      </c>
      <c r="G4" s="26" t="s">
        <v>17</v>
      </c>
      <c r="H4" s="26" t="s">
        <v>18</v>
      </c>
      <c r="I4" s="26" t="s">
        <v>19</v>
      </c>
      <c r="J4" s="26" t="s">
        <v>20</v>
      </c>
      <c r="K4" s="26" t="s">
        <v>21</v>
      </c>
      <c r="L4" s="26" t="s">
        <v>22</v>
      </c>
      <c r="M4" s="26" t="s">
        <v>23</v>
      </c>
      <c r="N4" s="7"/>
      <c r="O4" s="7"/>
    </row>
    <row r="5" spans="1:15" ht="29.25" customHeight="1">
      <c r="A5" s="8"/>
      <c r="B5" s="23">
        <v>1</v>
      </c>
      <c r="C5" s="29" t="s">
        <v>31</v>
      </c>
      <c r="D5" s="27"/>
      <c r="E5" s="9" t="s">
        <v>24</v>
      </c>
      <c r="F5" s="10" t="s">
        <v>32</v>
      </c>
      <c r="G5" s="11">
        <v>12</v>
      </c>
      <c r="H5" s="9" t="s">
        <v>36</v>
      </c>
      <c r="I5" s="28"/>
      <c r="J5" s="12">
        <f t="shared" ref="J5:J8" si="0">G5*I5</f>
        <v>0</v>
      </c>
      <c r="K5" s="9">
        <v>8</v>
      </c>
      <c r="L5" s="13">
        <f t="shared" ref="L5:L8" si="1">I5+I5*8%</f>
        <v>0</v>
      </c>
      <c r="M5" s="14">
        <f t="shared" ref="M5:M8" si="2">J5+J5*8%</f>
        <v>0</v>
      </c>
      <c r="N5" s="8"/>
      <c r="O5" s="8"/>
    </row>
    <row r="6" spans="1:15" ht="29.25" customHeight="1">
      <c r="A6" s="8"/>
      <c r="B6" s="23">
        <v>2</v>
      </c>
      <c r="C6" s="38"/>
      <c r="D6" s="27"/>
      <c r="E6" s="9" t="s">
        <v>24</v>
      </c>
      <c r="F6" s="10" t="s">
        <v>33</v>
      </c>
      <c r="G6" s="11">
        <v>12</v>
      </c>
      <c r="H6" s="9" t="s">
        <v>36</v>
      </c>
      <c r="I6" s="28"/>
      <c r="J6" s="12">
        <f t="shared" si="0"/>
        <v>0</v>
      </c>
      <c r="K6" s="9">
        <v>8</v>
      </c>
      <c r="L6" s="13">
        <f t="shared" si="1"/>
        <v>0</v>
      </c>
      <c r="M6" s="14">
        <f t="shared" si="2"/>
        <v>0</v>
      </c>
      <c r="N6" s="8"/>
      <c r="O6" s="8"/>
    </row>
    <row r="7" spans="1:15" ht="29.25" customHeight="1">
      <c r="A7" s="8"/>
      <c r="B7" s="23">
        <v>3</v>
      </c>
      <c r="C7" s="38"/>
      <c r="D7" s="27"/>
      <c r="E7" s="9" t="s">
        <v>24</v>
      </c>
      <c r="F7" s="10" t="s">
        <v>34</v>
      </c>
      <c r="G7" s="11">
        <v>200</v>
      </c>
      <c r="H7" s="9" t="s">
        <v>36</v>
      </c>
      <c r="I7" s="28"/>
      <c r="J7" s="12">
        <f t="shared" si="0"/>
        <v>0</v>
      </c>
      <c r="K7" s="9">
        <v>8</v>
      </c>
      <c r="L7" s="13">
        <f t="shared" si="1"/>
        <v>0</v>
      </c>
      <c r="M7" s="14">
        <f t="shared" si="2"/>
        <v>0</v>
      </c>
      <c r="N7" s="8"/>
      <c r="O7" s="8"/>
    </row>
    <row r="8" spans="1:15" ht="29.25" customHeight="1">
      <c r="A8" s="8"/>
      <c r="B8" s="23">
        <v>4</v>
      </c>
      <c r="C8" s="30"/>
      <c r="D8" s="27"/>
      <c r="E8" s="9" t="s">
        <v>24</v>
      </c>
      <c r="F8" s="10" t="s">
        <v>35</v>
      </c>
      <c r="G8" s="11">
        <v>240</v>
      </c>
      <c r="H8" s="9" t="s">
        <v>36</v>
      </c>
      <c r="I8" s="28"/>
      <c r="J8" s="12">
        <f t="shared" si="0"/>
        <v>0</v>
      </c>
      <c r="K8" s="9">
        <v>8</v>
      </c>
      <c r="L8" s="13">
        <f t="shared" si="1"/>
        <v>0</v>
      </c>
      <c r="M8" s="14">
        <f t="shared" si="2"/>
        <v>0</v>
      </c>
      <c r="N8" s="8"/>
      <c r="O8" s="8"/>
    </row>
    <row r="9" spans="1:15" ht="22.5" customHeight="1">
      <c r="A9" s="15"/>
      <c r="B9" s="16"/>
      <c r="C9" s="16"/>
      <c r="D9" s="16"/>
      <c r="E9" s="17"/>
      <c r="F9" s="17"/>
      <c r="G9" s="17"/>
      <c r="H9" s="17"/>
      <c r="I9" s="18" t="s">
        <v>25</v>
      </c>
      <c r="J9" s="19">
        <f>SUM(J5:J8)</f>
        <v>0</v>
      </c>
      <c r="K9" s="20" t="s">
        <v>26</v>
      </c>
      <c r="L9" s="18" t="s">
        <v>26</v>
      </c>
      <c r="M9" s="19">
        <f>SUM(M5:M8)</f>
        <v>0</v>
      </c>
      <c r="N9" s="21"/>
      <c r="O9" s="22"/>
    </row>
    <row r="12" spans="1:15" ht="38.25" customHeight="1">
      <c r="C12" s="36" t="s">
        <v>28</v>
      </c>
      <c r="D12" s="37"/>
      <c r="E12" s="37"/>
      <c r="F12" s="37"/>
      <c r="G12" s="37"/>
      <c r="H12" s="37"/>
      <c r="I12" s="37"/>
      <c r="J12" s="37"/>
      <c r="K12" s="37"/>
      <c r="L12" s="37"/>
    </row>
  </sheetData>
  <mergeCells count="4">
    <mergeCell ref="C12:L12"/>
    <mergeCell ref="C5:C8"/>
    <mergeCell ref="J1:M1"/>
    <mergeCell ref="B2:M2"/>
  </mergeCells>
  <pageMargins left="0.7" right="0.7" top="0.75" bottom="0.75" header="0.3" footer="0.3"/>
  <pageSetup paperSize="9" orientation="landscape" r:id="rId1"/>
  <headerFooter>
    <oddHeader>&amp;L&amp;"-,Pogrubiony"&amp;12Znak sprawy: ZP/220/13/24&amp;C&amp;"-,Pogrubiony"&amp;16&amp;K0070C0FORMULARZ CEN JEDNOSTKOWYCH&amp;R&amp;"-,Pogrubiony"&amp;12ZAŁACZNIK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2024-02-07T12:30:25Z</cp:lastPrinted>
  <dcterms:created xsi:type="dcterms:W3CDTF">2022-06-13T05:21:53Z</dcterms:created>
  <dcterms:modified xsi:type="dcterms:W3CDTF">2024-03-26T09:56:04Z</dcterms:modified>
</cp:coreProperties>
</file>