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8052" activeTab="0"/>
  </bookViews>
  <sheets>
    <sheet name="formularz cenowy " sheetId="1" r:id="rId1"/>
    <sheet name="Arkusz2" sheetId="2" r:id="rId2"/>
  </sheets>
  <definedNames>
    <definedName name="_xlnm.Print_Area" localSheetId="0">'formularz cenowy '!$A$1:$I$198</definedName>
  </definedNames>
  <calcPr fullCalcOnLoad="1"/>
</workbook>
</file>

<file path=xl/sharedStrings.xml><?xml version="1.0" encoding="utf-8"?>
<sst xmlns="http://schemas.openxmlformats.org/spreadsheetml/2006/main" count="207" uniqueCount="142">
  <si>
    <t>Klimatyzator KAISAI typ KOE30U-48HFN4/KUE-48HRF4 nr 2401353930263270160007</t>
  </si>
  <si>
    <t xml:space="preserve">Klimatyzator "SANYO" typu  SAP-KR12-AEH,  SAP-CR12-AEH </t>
  </si>
  <si>
    <t>Klimatyzator KAISAI typ KFU-09HRD I / KFU-09HRD O</t>
  </si>
  <si>
    <t>Uszkodzony wentylator w jednostce wewnętrznej- wymienić wentylator i silnik</t>
  </si>
  <si>
    <t>Klimatyzator "DAIKIN" typu split FTX S50 G2 V1B/RX-50G2VIB nr.JO39603/JO09285</t>
  </si>
  <si>
    <t>Klimatyzator "GREE" typu KFR-45 GW sn 4568870001712</t>
  </si>
  <si>
    <t>LP</t>
  </si>
  <si>
    <t>Miejsce naprawy</t>
  </si>
  <si>
    <t>Rodzaj naprawy</t>
  </si>
  <si>
    <t>Wartość brutto</t>
  </si>
  <si>
    <t>Głośna praca zużytych łożysk wentylatora jednostki wewnętrznej- Zalecenia -wymienić łożyska wentylatora</t>
  </si>
  <si>
    <t xml:space="preserve">Uszkodzony wyświetlacz na jednostce wewnętrznej. Zalecenia-wymienić wyświetlacz </t>
  </si>
  <si>
    <t xml:space="preserve">Nie sprawne pompki skroplin. Zalecenie wymienić pompkę </t>
  </si>
  <si>
    <t>114-jednostka wewnętrzna o nr ASYA12GACH-E005707 pracuje tylko w trybie ręcznym  - uszkodzony sterownik.  Zalecenie – wymienić sterownik.</t>
  </si>
  <si>
    <t>Centrala wentylacji nawiewnej  "VENTUS" typ VS-30-R-HC</t>
  </si>
  <si>
    <t>Brak czynnika chłodzącego R 410 A  Zalecenia - uzupelnić czynnik chłodniczy.</t>
  </si>
  <si>
    <t>Centrala wentylacji nawiewno-wywiewnej: klimakonwektor kasetonowy "AERMEC" typu FCC-4, agregat wody lodowej typ CR 517-2 z pompą obiegową i buforem wody lodowej o poj. 100 l, nawilżacz parowy typ RC 3000/222 wersji Pack, naczynie wzbiorcze Reflex" 12 N, czerpnia i wyrzutnia powietrza ścienna</t>
  </si>
  <si>
    <t>Brak otuliny na rurkach chłodniczych , skraplanie w pomieszczeniu - Zalecene - uzupełnić otulinę</t>
  </si>
  <si>
    <t>Strych - węzeł ciepła technologicznego z płytowym wymiennikiem ciepła SONDEX SL70 TL80 o mocy 110 kW zasilający nagrzewnice wodne NE-1, NE-2, NE-3, NE-4 , instalacja ciepła technologicznego o pojemności 350 l napełniona glikolem propylenowym 35%</t>
  </si>
  <si>
    <t>Niskie ciśnienie glikonu w instalacji ,liczne wycieki, Urządzenie wyłączone do czasu usunięcia nieszczelności . Brak czynnika zagraża pracy pompy obiegowej.Zalecenie - Dokonać próby szczelności całego układu oraz napełnić czynikiem roboczym</t>
  </si>
  <si>
    <t>Centrala wentylacyjna LENNOX</t>
  </si>
  <si>
    <t>Klimatyzator "ZHENDRE" model  MS 12C, typ Zenith Air</t>
  </si>
  <si>
    <t>Jednostka zewnętrzna znajduje się w garażu. Brak odpowiedniej wentylacji., urządzenie które znacznie zmniejsza wydajność- Zmodyfikować wentylację pomieszczenia</t>
  </si>
  <si>
    <t>Klimatyzator "FUJI" model RS-30 UB</t>
  </si>
  <si>
    <t>Brak czynnika chłodniczego i kraty na jednostce zewnętrznej oraz otuliny na rurkach chłodniczych – Uzupełnić otulinę i czynnik chłodniczy oraz zamontować kratę na urządzeniu zewnętrznym</t>
  </si>
  <si>
    <t>Klimatyzator "HISENSE" model AS-18HR4STVVG</t>
  </si>
  <si>
    <t>Brak otuliny rurek chłodniczych przy jednostce zewnętrznej .Uszkodzone łożysko między wentylatorem a silnikiem. Zalecenie -  uzupełnić otulinę oraz wymienić łożysko</t>
  </si>
  <si>
    <t>Klimatyzator "HISENSE" model AS 09UR4SVETG6</t>
  </si>
  <si>
    <t>"SYSTEMAIR" typ TA 2000 EL</t>
  </si>
  <si>
    <t>Klimatyzator "GENERAL" typu ASH14RSACW/AOH14RGDC</t>
  </si>
  <si>
    <t>Klimatyzator "GENERAL" typu ASH14RSACW/ZOH14RGDC</t>
  </si>
  <si>
    <t>Klimatyzator "FUJITSU" typu ASH14RSACW/AOH14RGDC</t>
  </si>
  <si>
    <t>Klimatyzator  "VESSER"  model WGB 12/GB12</t>
  </si>
  <si>
    <t>Brak otuliny rurek chłodniczych - Zalecenie - uzupelnić otulinę .</t>
  </si>
  <si>
    <t>Brak otuliny rurek chłodniczych- Zalecenie - uzupełnić</t>
  </si>
  <si>
    <t>Brak otuliny rurek chłodniczych. Zalecenie - uzupełnić otuline .</t>
  </si>
  <si>
    <t>Brak otuliny rurek chłodniczych. Uszkodzony ekran pilota. Zalecenie - Uzupełnić otulinę i wymienic pilot</t>
  </si>
  <si>
    <t>Brak otuliny rurek chłodniczych. Brak czynnika chlodniczegoR410 A. Zalecenie - uzupelnić otulinę rurek chłodniczych i czynnik chłodniczy.</t>
  </si>
  <si>
    <t>Klimatyzator SAMSUNG Digital Inverter  AC0171FCADEH/EUSn Y6XYPAFF900116E/2014</t>
  </si>
  <si>
    <t>Brak możliwości sprawdzenia parametrów pracy                Zlecenia – zakupić pilot</t>
  </si>
  <si>
    <t>Klimatyzator LG AS-H186TKAZ</t>
  </si>
  <si>
    <t>Brak czynnika chłodzącego i pilota. Zalecenie uzupelnić czynnik chłądzący oraz zakupić pilot</t>
  </si>
  <si>
    <t>Klimatyzator HISENSE AS-        24HR4SQJV/G nr 2</t>
  </si>
  <si>
    <t>Po minucie złe działanie bezpiecznika.  Zalecenie  – część elektryczna do dalszej diagnostyki</t>
  </si>
  <si>
    <t>Klimatyzator ALPHA IU-1212  ELEKTRA EST 022267</t>
  </si>
  <si>
    <t>Do jednostki zewnętrznej podłączone sa dwa klimatyzatory. Po załączeniu obu klimatyzatorów następuje zwarcie w skrzynce rozdzielczej –Zalecenie -  błąd elektryczny do dalszej diagnostyki</t>
  </si>
  <si>
    <t>Do jednostki zewnętrznej podłączone dwa klimatyzatory. .Brak czynnika – Zalecenie -Uzupełnić czynnik chłodniczy w obu klimatyzatorach .</t>
  </si>
  <si>
    <t>Klimatyzator ALPHA IU-1212  ELEKTRA EST 022267        Klimatyzator ALPHA IU-1212 ELEKTRA EST 022267</t>
  </si>
  <si>
    <t>Klimatyzator Split Midea Air Conditioners, jedn. zew.M40A-27HRDN1, jedn. wew.  MSQ4T-09HRDN1, MSQ4T-12HRN2</t>
  </si>
  <si>
    <t>Uzupełnić freon</t>
  </si>
  <si>
    <t>Klimatyzator Split Midea Air Conditioners, jedn. zew.MOU-18HN2, jedn. wew.  MCA-18RHN2</t>
  </si>
  <si>
    <t>Klimatyzator Sharp typu Split jedn. zew.AE4-A12FHR, jedn. wew.  AY-AP12FHR</t>
  </si>
  <si>
    <t>Klimatyzator DAIKIN,  jedn. zew.RXB60CV1B, jedn. wew.  FTXB60CV1B</t>
  </si>
  <si>
    <t>Silnik wentylatora agregatu zewnętrznego do wymiany .Wykonano próbę szczelności. Zalecenia -  Wymienić silnik wentylatora agregatu zewnętrznego.Wymiana łożysko w jednostce wewnętrznej</t>
  </si>
  <si>
    <t>Uszkodzona izolacja rur chłodniczych. Zalecenie - uzupełnić otulinę ( izolację )</t>
  </si>
  <si>
    <t>Silnik wentylatora i łopatki  agregatu zewnętrznego do wymiany .Wykonano próbę szczelności. Zalecenia – wymienić silnik i łopatki</t>
  </si>
  <si>
    <t>Próba szczelności  azotem. Zalecenie - uzupelnić freon</t>
  </si>
  <si>
    <t>Urządzenie klimatyzacji LG –układ VRF1 ARUN 120120LTE4, jedn. zew. ARUN 120LTE4, jedn. wew.  URNU36GVKA2, ARUN18GSCLA, ARUN15GSBL2</t>
  </si>
  <si>
    <t>Urządzenie klimatyzacji LG –układ VRF2 ARUN 420LTE4  jedn. zew. ARUN 100LTE4,ARUN 140LTE4,ARUN 180LTE4, jedn. wew.  URNU36GVKA2, URNU48GVLA2</t>
  </si>
  <si>
    <t>Urządzenie klimatyzacji LG –układ VRF3 ARUN 320LLS4 jedn. zew. ARUN 120LLS4,ARUN 200LLS4, jedn. wew.  ARUN12GVEA2, URNU18GVJA2, URNU24GVJA2</t>
  </si>
  <si>
    <t>Klimatyzator Split LG, jedn. zew. UU30.U44, jedn. wew.  UJ30.U44</t>
  </si>
  <si>
    <t>Wykonano próbę szczelności, uszkodzona izolacja przewodów rurowych przy jednostce zewnętrznej. Głośna praca urządzenia. Zalecenia – uzupełnić izolacje przewodów rurowych przy jednostce zewnętrznej oraz łożysko.</t>
  </si>
  <si>
    <t>Klimatyzator Split LG, jedn. zew. UU37W.UO2, jedn. wew.  UJ36.NV2</t>
  </si>
  <si>
    <t>Uszkodzona izolacja przewodów rurowych przy jednostce zewnętrznej.. - Zalecenia - uzupelnić izolację przy jednostce zewnetrznej.</t>
  </si>
  <si>
    <t>Pom 201- żaluzje jednostki wewnętrznej nie działają. Pom. 202- brak kontroli jednostki wewnętrznej – brak użytkowników. Pom. 202- brak kontroli jednostki wewnętrznej – brak użytkowników. Wykonano próbę szczelności .Uszkodzenie izolacji przewodów rurowych przy jednostce zewnętrznej. Pom. 218 - błąd CH 0  jednostka zewnwrzna.                      - zalecenia -  w pom nr 218 dalsza diagnoza. W pom 201 wymiana izolacji i silnika.W pom. r 202 w dniu 08.07.2021 dokonano kontroli należy uzupełnić izolację przewodów rurowych przy jednostce zewnętrznej</t>
  </si>
  <si>
    <t>Wykonano próbę szczelności . W pom. Nr 1 nie działa żaluzja jednostki wewnętrznej. W pomieszczeniu nr 32 pompka skroplin uszkodzona, oraz uszkodzona izolacja przewodów rurowych przy jednostce zewnętrznej.W pom. Nr 34 uszkodzona pompka skroplin. Zalecenia – W pom nr 1 wymienić izolacje i silniczek . w pom nr 32 wymienić pompkę skroplin oraz uzupełnić izolację przy jednostce zewnętrznej. W pom. Nr 34 wymienić pompkę skroplin.</t>
  </si>
  <si>
    <t>Wykonano próbę szczelności, uszkodzona izolacja przewodów rurowych przy jednostce zewnętrznej. Zalecenia – uzupełnić izolacje przewodów rurowych przy jednostce zewnętrznej</t>
  </si>
  <si>
    <t>Głośna praca wentylatora jednostki wewnętrznej Wykonano próbę szczelności, uszkodzona izolacja przewodów rurowych przy jednostce zewnętrznej. Zalecenia – uzupełnić izolacje przewodów rurowych przy jednostce zewnętrznej</t>
  </si>
  <si>
    <t>Klimatyzator LG, jedn. zew. UU37W.UO2, jedn. wew.  UJ36.NV3</t>
  </si>
  <si>
    <t>Wykonano próbę szczelności, uszkodzona izolacja przewodów rurowych przy jednostce zewnętrznej. Zalecenia – uzupełnić izolacje przewodów rurowych przy jednostce zewnętrznej.</t>
  </si>
  <si>
    <t>Wykonano próbę szczelności, uszkodzona izolacja przewodów rurowych przy jednostce zewnętrznej.Zalecenia – uzupełnić izolacje przewodów rurowych przy jednostce zewnętrznej</t>
  </si>
  <si>
    <t xml:space="preserve">Wykonano próbę szczelności, uszkodzona izolacja przewodów rurowych przy jednostce zewnętrznej. Zalecenia – uzupełnić izolacje przewodów rurowych przy jednostce zewnętrznej oraz uzupełnić czynnik chłodzący. </t>
  </si>
  <si>
    <t xml:space="preserve">Wykonano próbę szczelności, uszkodzona izolacja przewodów rurowych przy jednostce zewnętrznej. Zalecenia – uzupełnić izolacje przewodów rurowych przy jednostce zewnętrznej  </t>
  </si>
  <si>
    <t xml:space="preserve">Wykonano próbę szczelności, uszkodzona izolacja przewodów rurowych przy jednostce zewnętrznej.Zalecenia – uzupełnić izolacje przewodów rurowych przy jednostce zewnętrznej . </t>
  </si>
  <si>
    <t>Klimatyzator DAIKIN, jedn. zew. RXN60MV1B, jedn. wew.  FTXN60MV1B</t>
  </si>
  <si>
    <t xml:space="preserve">Wykonano próbę szczelności, uszkodzona izolacja przewodów rurowych przy jednostce zewnętrznej.  Zalecenia – uzupełnić izolacje przewodów rurowych przy jednostce zewnętrznej . </t>
  </si>
  <si>
    <t xml:space="preserve">Wykonano próbę szczelności, uszkodzona izolacja przewodów rurowych przy jednostce zewnętrznej..Zalecenia – uzupełnić izolacje przewodów rurowych przy jednostce zewnętrznej . </t>
  </si>
  <si>
    <t>Klimatyzator LG Standard Inwerter, jedn. zew. P12RL.UA3(USUW126B8F0), jedn. wew. P12RL NSB(USNW126B8F0)</t>
  </si>
  <si>
    <t>Klimatyzator SAMSUNG, jedn. zew. AQ24TSBX, jedn. wew.AQ24TSBN</t>
  </si>
  <si>
    <t>Klimatyzator FUJITSU, jedn. zew. AOYG24LFCC, jedn. wew.  ASYG24LFCC</t>
  </si>
  <si>
    <t>Głośna praca jednostki wewnętrznej. Zalecenie – Wymiana łożyska</t>
  </si>
  <si>
    <t xml:space="preserve">Wykonano próbę szczelności. Silnik wentylatora jednostki zewnętrznej uszkodzony. Głośna praca jednostki wewnętrznej. Brak czynnika chłodzącego. Nie sprawna sprężarka Zalecenia –Wymienić silnik wentylatora jednostki zewnętrznej.Uzupełnić czynnik chłodzący.Wymienić sprężarkę </t>
  </si>
  <si>
    <t>Błąd temperatury sprężarki urządzenia zewnętrznego. Brak możliwości załączenia urządzenia. Uszkodzona izolacja rur chłodzących. Wykonano próbę szczelności . Zalecenia – Usunąć błąd temperatury sprężarki, uzupełnić izolację. Urządzenie do dalszej diagnostyki.</t>
  </si>
  <si>
    <t>Wykonano próbę szczelności, uszkodzona izolacja przewodów rurowych przy jednostce zewnętrznej. Zalecenie -uzupełnić izolacje przewodów rurowych przy jednostce zewnętrznej</t>
  </si>
  <si>
    <t>Wykonano próbę szczelności, uszkodzona izolacja przewodów rurowych przy jednostce zewnętrznej. Zalecenia -uzupełnić izolacje przewodów rurowych przy jednostce zewnętrznej</t>
  </si>
  <si>
    <t>Wykonano próbę szczelności, błąd temperatury sprężarki urządzenia zewnętrznego , uszkodzona izolacja przewodów rurowych przy jednostce zewnętrznej. Zalecenie -uzupełnić izolacje przewodów rurowych przy jednostce zewnętrznej oraz usunąć błąd</t>
  </si>
  <si>
    <t>Klimatyzator FUJITSU, jedn. zew. AOYG24LFCC,                         Jednostka wewnetrzna  ASYg24LFCC</t>
  </si>
  <si>
    <t>Klimatyzator FUJITSU, jedn. zew. AOYG24LFCC,                                   jedn. wew.  ASYG24LFCC</t>
  </si>
  <si>
    <t>Wykonano próbę szczelności, uszkodzona izolacja przewodów rurowych przy jednostce zewnętrznej. Błąd temperatury tłoczenia urządzenia zewnętrznego. Zalecenie -uzupełnić izolacje przewodów rurowych przy jednostce zewnętrznej oraz usunąć błąd</t>
  </si>
  <si>
    <t xml:space="preserve">Urządzenie nie sprawne  brak czynnika chłodzącego. Wykonano próbę szczelności, uszkodzona izolacja przewodów rurowych przy jednostce zewnętrznej.  Zalecenia – uzupełnić izolacje przewodów rurowych przy jednostce zewnętrznej oraz uzupełnić czynnik chłodzący. </t>
  </si>
  <si>
    <t>Brak czynnika chłodniczego R410 A Brak otuliny rurek chłodniczych. Zalecenie Uzupełnić czynnik chłodzacy i otuliny</t>
  </si>
  <si>
    <t>Wykonano próbę szczelności, uszkodzona izolacja przewodów rurowych przy jednostce zewnętrznejZalecenia – uzupełnić izolacje przewodów rurowych przy jednostce zewnętrznej.</t>
  </si>
  <si>
    <t>Klimatyzator FUJITSU, jedn. zew. AOYG45LATT, jedn. wew.  ASYG45LRLA</t>
  </si>
  <si>
    <t>Urządzenie nie sprawne – brak freonu. Uszkodzona izolacja rur chlodniczych. Zalecenia - Wykonać próbę szczelności  azotem .Uzupełnić freon i izolację .</t>
  </si>
  <si>
    <t>Klimatyzator FUJITSU, jedn. zew. AOYG18LFC, jedn. wew.  ASYG18LFCA</t>
  </si>
  <si>
    <t>Wykonano próbę szczelności, uszkodzona izolacja przewodów rurowych przy jednostce zewnętrznej.  Zalecenia – uzupełnić izolacje przewodów rurowych przy jednostce zewnętrznej</t>
  </si>
  <si>
    <t>Klimatyzator FUJITSU, jedn. zew. AOYG30LFT, jedn. wew.  ASYG30LFCA</t>
  </si>
  <si>
    <t>Urządzenie nie sprawne. Błąd temperatury tłoczenia urządzenia zewnętrznego .Brak czynnika chłodzącego. Uszkodzona izolacja rur chłodząca. Zalecenie -  Usunąć błąd. Uzupełnić czynnik chłodniczy. Uzupełnić izolację</t>
  </si>
  <si>
    <t>Urządzenie sprawne .Uszkodzenia izolacji rur chłodniczych.  Zalecenia - Wykonać próbę szczelności  azotem .Uzupełnić freon izolację .</t>
  </si>
  <si>
    <t>Uszkodzona rurka odprowadzenia skroplin. Wykonano próbę szczelności. Zalecenie – usunąć uszkodzenie oraz uzupełnić izolacje rur chłodniczych.</t>
  </si>
  <si>
    <t xml:space="preserve">Brak otuliny rurek chłodniczych. Zalecenie - Uzupelnić otulinę </t>
  </si>
  <si>
    <t>Urządzenie nie sprawne , uszkodzony sterownik. Zalecenia-wymienić sterownik. Sterownik do dalszej  diagnostyki.</t>
  </si>
  <si>
    <t>Brak otuliny rurek chłodniczych - Zalecenie  uzupelnić otuliny.</t>
  </si>
  <si>
    <t>Brak czynnika chłodzącego – Zalecenie uzupelnić czynnik chlodzacy</t>
  </si>
  <si>
    <t>Klimatyzator 114-ASYA12GACH-E005707</t>
  </si>
  <si>
    <t>Urządzenie nie sprawne, brak czynnika chłodzącego . głośna praca urządzenia Zalecenie -urzadzenie do dalszej diagnozyoraz uzupelnić czynnik roboczy - brak freonu.</t>
  </si>
  <si>
    <t>Klimatyzator "SINCLAIR" jed. zew. MC-E18AI, jed. wew. MC-H09AICPT, MC-H09AICPT</t>
  </si>
  <si>
    <t>Pomieszczenie nr 305- - uszkodzony silnik wewnętrzny jednostki wewnętrznej pomieszczenie 304 - brak możliwości wejścia do pomieszczenia</t>
  </si>
  <si>
    <t xml:space="preserve">Ilość </t>
  </si>
  <si>
    <t>Cena  netto zl/szt</t>
  </si>
  <si>
    <t xml:space="preserve">Wartość netto </t>
  </si>
  <si>
    <t xml:space="preserve">Podatek      VAT 23 % </t>
  </si>
  <si>
    <t xml:space="preserve"> OLSZTYN</t>
  </si>
  <si>
    <t>X</t>
  </si>
  <si>
    <t>Olsztyn</t>
  </si>
  <si>
    <t>Razem</t>
  </si>
  <si>
    <t xml:space="preserve">LIPOWIEC </t>
  </si>
  <si>
    <t xml:space="preserve">Razem  </t>
  </si>
  <si>
    <t>Lipowiec</t>
  </si>
  <si>
    <t xml:space="preserve">OMULEW/CZARNY PIEC  </t>
  </si>
  <si>
    <t>Omulew/Czarny Piec</t>
  </si>
  <si>
    <t xml:space="preserve">LIDZBARK WARMIŃSKI </t>
  </si>
  <si>
    <t>Lidzbark Warmiński</t>
  </si>
  <si>
    <t xml:space="preserve">PRZASNYSZ  </t>
  </si>
  <si>
    <t xml:space="preserve">     Razem   </t>
  </si>
  <si>
    <t>Ogółem ( kolumna 6 i 8 )</t>
  </si>
  <si>
    <t xml:space="preserve">pełna nazwa wykonawcy                                                                            </t>
  </si>
  <si>
    <t xml:space="preserve">                                                                                                                              miejscowość, dnia……………………………. </t>
  </si>
  <si>
    <t>………………………..…………………………………</t>
  </si>
  <si>
    <t>………………………...…………………………………</t>
  </si>
  <si>
    <t>Słownie brutto ………………………………………………………………………………..………………………………………………………………</t>
  </si>
  <si>
    <t>Kwota netto ………………………………...…….zł</t>
  </si>
  <si>
    <t>Zgodnie z poniższym zestawieniem :</t>
  </si>
  <si>
    <t>FORMULARZ CENOWY</t>
  </si>
  <si>
    <t>x</t>
  </si>
  <si>
    <t>Przasnysz</t>
  </si>
  <si>
    <t>Centrala wentylacji nawiewnej  "VENTUS" typ VS-10-R-HC-T</t>
  </si>
  <si>
    <t>Brak czynnika chłodzącego
Zalecenie - uzupełnić czynnik chłodzący.</t>
  </si>
  <si>
    <t xml:space="preserve">                                                                                              22 Wojskowy Oddział Gospodarczy w Olsztynie</t>
  </si>
  <si>
    <t xml:space="preserve">                                                                              ul. Saperska 1,  10 – 073 Olsztyn </t>
  </si>
  <si>
    <t>Ustalam całkowitą cenę brutto za wykonaie przedmiotu zamówienia na kwotę ……………………………...…..zł</t>
  </si>
  <si>
    <t>Znak sprawy: 22WOG-ZP.2712.15.2022/T/136/2600/U/PBN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</si>
</sst>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textRotation="180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right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4" fontId="50" fillId="0" borderId="10" xfId="0" applyNumberFormat="1" applyFont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4" fontId="50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54" fillId="0" borderId="10" xfId="0" applyFont="1" applyBorder="1" applyAlignment="1" applyProtection="1">
      <alignment horizontal="right" vertical="center" wrapText="1"/>
      <protection/>
    </xf>
    <xf numFmtId="0" fontId="55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199"/>
  <sheetViews>
    <sheetView tabSelected="1" view="pageBreakPreview" zoomScaleSheetLayoutView="100" zoomScalePageLayoutView="0" workbookViewId="0" topLeftCell="A1">
      <selection activeCell="D67" sqref="D67:D68"/>
    </sheetView>
  </sheetViews>
  <sheetFormatPr defaultColWidth="9.140625" defaultRowHeight="15"/>
  <cols>
    <col min="1" max="1" width="3.57421875" style="1" customWidth="1"/>
    <col min="2" max="2" width="21.28125" style="1" customWidth="1"/>
    <col min="3" max="3" width="14.28125" style="1" customWidth="1"/>
    <col min="4" max="4" width="51.140625" style="1" customWidth="1"/>
    <col min="5" max="5" width="4.8515625" style="1" customWidth="1"/>
    <col min="6" max="6" width="9.00390625" style="1" customWidth="1"/>
    <col min="7" max="7" width="10.8515625" style="1" customWidth="1"/>
    <col min="8" max="8" width="9.7109375" style="1" customWidth="1"/>
    <col min="9" max="9" width="13.8515625" style="1" customWidth="1"/>
    <col min="10" max="10" width="8.8515625" style="1" customWidth="1"/>
    <col min="11" max="11" width="0.71875" style="1" customWidth="1"/>
    <col min="12" max="12" width="9.140625" style="1" hidden="1" customWidth="1"/>
    <col min="13" max="13" width="8.7109375" style="1" customWidth="1"/>
    <col min="14" max="14" width="9.140625" style="1" hidden="1" customWidth="1"/>
    <col min="15" max="16384" width="8.8515625" style="1" customWidth="1"/>
  </cols>
  <sheetData>
    <row r="1" spans="1:9" ht="37.5" customHeight="1">
      <c r="A1" s="12"/>
      <c r="B1" s="38" t="s">
        <v>127</v>
      </c>
      <c r="C1" s="38"/>
      <c r="D1" s="38"/>
      <c r="E1" s="38"/>
      <c r="F1" s="38"/>
      <c r="G1" s="38"/>
      <c r="H1" s="38"/>
      <c r="I1" s="38"/>
    </row>
    <row r="2" spans="1:9" ht="21.75" customHeight="1">
      <c r="A2" s="2" t="s">
        <v>128</v>
      </c>
      <c r="B2" s="3"/>
      <c r="C2" s="3"/>
      <c r="D2" s="3"/>
      <c r="E2" s="12"/>
      <c r="F2" s="12"/>
      <c r="G2" s="12"/>
      <c r="H2" s="12"/>
      <c r="I2" s="12"/>
    </row>
    <row r="3" spans="1:9" ht="27.75" customHeight="1">
      <c r="A3" s="2" t="s">
        <v>129</v>
      </c>
      <c r="B3" s="3"/>
      <c r="C3" s="3"/>
      <c r="D3" s="3"/>
      <c r="E3" s="12"/>
      <c r="F3" s="12"/>
      <c r="G3" s="12"/>
      <c r="H3" s="12"/>
      <c r="I3" s="12"/>
    </row>
    <row r="4" spans="1:9" ht="15" customHeight="1">
      <c r="A4" s="2" t="s">
        <v>126</v>
      </c>
      <c r="B4" s="3"/>
      <c r="C4" s="3"/>
      <c r="D4" s="3"/>
      <c r="E4" s="12"/>
      <c r="F4" s="12"/>
      <c r="G4" s="12"/>
      <c r="H4" s="12"/>
      <c r="I4" s="12"/>
    </row>
    <row r="5" spans="1:9" ht="15" customHeight="1">
      <c r="A5" s="2"/>
      <c r="B5" s="3"/>
      <c r="C5" s="3"/>
      <c r="D5" s="3"/>
      <c r="E5" s="12"/>
      <c r="F5" s="12"/>
      <c r="G5" s="12"/>
      <c r="H5" s="12"/>
      <c r="I5" s="12"/>
    </row>
    <row r="6" spans="1:9" ht="0.75" customHeight="1">
      <c r="A6" s="2"/>
      <c r="B6" s="3"/>
      <c r="C6" s="3"/>
      <c r="D6" s="3"/>
      <c r="E6" s="12"/>
      <c r="F6" s="12"/>
      <c r="G6" s="12"/>
      <c r="H6" s="12"/>
      <c r="I6" s="12"/>
    </row>
    <row r="7" spans="1:9" ht="15">
      <c r="A7" s="39" t="s">
        <v>138</v>
      </c>
      <c r="B7" s="39"/>
      <c r="C7" s="39"/>
      <c r="D7" s="39"/>
      <c r="E7" s="39"/>
      <c r="F7" s="39"/>
      <c r="G7" s="39"/>
      <c r="H7" s="39"/>
      <c r="I7" s="39"/>
    </row>
    <row r="8" spans="1:9" ht="15">
      <c r="A8" s="39" t="s">
        <v>139</v>
      </c>
      <c r="B8" s="39"/>
      <c r="C8" s="39"/>
      <c r="D8" s="39"/>
      <c r="E8" s="39"/>
      <c r="F8" s="39"/>
      <c r="G8" s="39"/>
      <c r="H8" s="39"/>
      <c r="I8" s="39"/>
    </row>
    <row r="9" spans="1:9" ht="15" customHeight="1">
      <c r="A9" s="2"/>
      <c r="B9" s="4"/>
      <c r="C9" s="3"/>
      <c r="D9" s="3"/>
      <c r="E9" s="12"/>
      <c r="F9" s="12"/>
      <c r="G9" s="12"/>
      <c r="H9" s="12"/>
      <c r="I9" s="12"/>
    </row>
    <row r="10" spans="1:9" ht="15" customHeight="1">
      <c r="A10" s="2"/>
      <c r="B10" s="63" t="s">
        <v>141</v>
      </c>
      <c r="C10" s="63"/>
      <c r="D10" s="63"/>
      <c r="E10" s="63"/>
      <c r="F10" s="63"/>
      <c r="G10" s="63"/>
      <c r="H10" s="63"/>
      <c r="I10" s="63"/>
    </row>
    <row r="11" spans="1:9" ht="6.75" customHeight="1">
      <c r="A11" s="2"/>
      <c r="B11" s="3"/>
      <c r="C11" s="3"/>
      <c r="D11" s="3"/>
      <c r="E11" s="12"/>
      <c r="F11" s="12"/>
      <c r="G11" s="12"/>
      <c r="H11" s="12"/>
      <c r="I11" s="12"/>
    </row>
    <row r="12" spans="1:9" ht="15" customHeight="1" hidden="1">
      <c r="A12" s="2"/>
      <c r="B12" s="3"/>
      <c r="C12" s="3"/>
      <c r="D12" s="3"/>
      <c r="E12" s="12"/>
      <c r="F12" s="12"/>
      <c r="G12" s="12"/>
      <c r="H12" s="12"/>
      <c r="I12" s="12"/>
    </row>
    <row r="13" spans="1:9" ht="15" customHeight="1" hidden="1">
      <c r="A13" s="2"/>
      <c r="B13" s="3"/>
      <c r="C13" s="3"/>
      <c r="D13" s="5"/>
      <c r="E13" s="12"/>
      <c r="F13" s="12"/>
      <c r="G13" s="12"/>
      <c r="H13" s="12"/>
      <c r="I13" s="12"/>
    </row>
    <row r="14" spans="1:9" ht="33" customHeight="1">
      <c r="A14" s="40" t="s">
        <v>133</v>
      </c>
      <c r="B14" s="40"/>
      <c r="C14" s="40"/>
      <c r="D14" s="40"/>
      <c r="E14" s="40"/>
      <c r="F14" s="40"/>
      <c r="G14" s="40"/>
      <c r="H14" s="40"/>
      <c r="I14" s="40"/>
    </row>
    <row r="15" spans="1:9" ht="34.5" customHeight="1">
      <c r="A15" s="41" t="s">
        <v>140</v>
      </c>
      <c r="B15" s="41"/>
      <c r="C15" s="41"/>
      <c r="D15" s="41"/>
      <c r="E15" s="41"/>
      <c r="F15" s="41"/>
      <c r="G15" s="41"/>
      <c r="H15" s="41"/>
      <c r="I15" s="41"/>
    </row>
    <row r="16" spans="1:9" ht="15">
      <c r="A16" s="39" t="s">
        <v>130</v>
      </c>
      <c r="B16" s="39"/>
      <c r="C16" s="39"/>
      <c r="D16" s="39"/>
      <c r="E16" s="39"/>
      <c r="F16" s="39"/>
      <c r="G16" s="39"/>
      <c r="H16" s="39"/>
      <c r="I16" s="39"/>
    </row>
    <row r="17" spans="1:9" ht="21" customHeight="1">
      <c r="A17" s="41" t="s">
        <v>131</v>
      </c>
      <c r="B17" s="41"/>
      <c r="C17" s="41"/>
      <c r="D17" s="41"/>
      <c r="E17" s="41"/>
      <c r="F17" s="41"/>
      <c r="G17" s="41"/>
      <c r="H17" s="41"/>
      <c r="I17" s="41"/>
    </row>
    <row r="18" spans="1:9" ht="15" customHeight="1">
      <c r="A18" s="45" t="s">
        <v>132</v>
      </c>
      <c r="B18" s="45"/>
      <c r="C18" s="45"/>
      <c r="D18" s="45"/>
      <c r="E18" s="45"/>
      <c r="F18" s="45"/>
      <c r="G18" s="45"/>
      <c r="H18" s="45"/>
      <c r="I18" s="45"/>
    </row>
    <row r="19" spans="1:9" ht="23.25" customHeight="1">
      <c r="A19" s="2"/>
      <c r="B19" s="46" t="s">
        <v>112</v>
      </c>
      <c r="C19" s="46"/>
      <c r="D19" s="46"/>
      <c r="E19" s="46"/>
      <c r="F19" s="46"/>
      <c r="G19" s="46"/>
      <c r="H19" s="46"/>
      <c r="I19" s="46"/>
    </row>
    <row r="20" spans="1:9" ht="15" customHeight="1" hidden="1">
      <c r="A20" s="2"/>
      <c r="B20" s="6"/>
      <c r="C20" s="6"/>
      <c r="D20" s="6"/>
      <c r="E20" s="6"/>
      <c r="F20" s="6"/>
      <c r="G20" s="6"/>
      <c r="H20" s="6"/>
      <c r="I20" s="6"/>
    </row>
    <row r="21" spans="1:9" ht="63" customHeight="1">
      <c r="A21" s="24" t="s">
        <v>6</v>
      </c>
      <c r="B21" s="47" t="s">
        <v>7</v>
      </c>
      <c r="C21" s="47"/>
      <c r="D21" s="15" t="s">
        <v>8</v>
      </c>
      <c r="E21" s="15" t="s">
        <v>108</v>
      </c>
      <c r="F21" s="7" t="s">
        <v>109</v>
      </c>
      <c r="G21" s="7" t="s">
        <v>110</v>
      </c>
      <c r="H21" s="8" t="s">
        <v>111</v>
      </c>
      <c r="I21" s="7" t="s">
        <v>9</v>
      </c>
    </row>
    <row r="22" spans="1:9" ht="12" customHeight="1">
      <c r="A22" s="16">
        <v>1</v>
      </c>
      <c r="B22" s="37">
        <v>2</v>
      </c>
      <c r="C22" s="37"/>
      <c r="D22" s="17">
        <v>3</v>
      </c>
      <c r="E22" s="16">
        <v>4</v>
      </c>
      <c r="F22" s="10">
        <v>5</v>
      </c>
      <c r="G22" s="10">
        <v>6</v>
      </c>
      <c r="H22" s="9">
        <v>7</v>
      </c>
      <c r="I22" s="10">
        <v>8</v>
      </c>
    </row>
    <row r="23" spans="1:9" ht="42.75" customHeight="1">
      <c r="A23" s="42">
        <v>1</v>
      </c>
      <c r="B23" s="42" t="s">
        <v>0</v>
      </c>
      <c r="C23" s="42"/>
      <c r="D23" s="42" t="s">
        <v>10</v>
      </c>
      <c r="E23" s="43">
        <v>1</v>
      </c>
      <c r="F23" s="44"/>
      <c r="G23" s="25">
        <f>E23*F23</f>
        <v>0</v>
      </c>
      <c r="H23" s="44">
        <v>1.23</v>
      </c>
      <c r="I23" s="44">
        <f>G23*H23</f>
        <v>0</v>
      </c>
    </row>
    <row r="24" spans="1:9" ht="6.75" customHeight="1" hidden="1">
      <c r="A24" s="42"/>
      <c r="B24" s="42"/>
      <c r="C24" s="42"/>
      <c r="D24" s="42"/>
      <c r="E24" s="43"/>
      <c r="F24" s="44"/>
      <c r="G24" s="25"/>
      <c r="H24" s="44"/>
      <c r="I24" s="44"/>
    </row>
    <row r="25" spans="1:9" ht="25.5" customHeight="1">
      <c r="A25" s="48">
        <v>2</v>
      </c>
      <c r="B25" s="42" t="s">
        <v>1</v>
      </c>
      <c r="C25" s="42"/>
      <c r="D25" s="42" t="s">
        <v>11</v>
      </c>
      <c r="E25" s="43">
        <v>1</v>
      </c>
      <c r="F25" s="44"/>
      <c r="G25" s="44">
        <f>E25*F25</f>
        <v>0</v>
      </c>
      <c r="H25" s="44">
        <v>1.23</v>
      </c>
      <c r="I25" s="44">
        <f>G25*H25</f>
        <v>0</v>
      </c>
    </row>
    <row r="26" spans="1:9" ht="36" customHeight="1">
      <c r="A26" s="48"/>
      <c r="B26" s="42"/>
      <c r="C26" s="42"/>
      <c r="D26" s="42"/>
      <c r="E26" s="43"/>
      <c r="F26" s="44"/>
      <c r="G26" s="44"/>
      <c r="H26" s="44"/>
      <c r="I26" s="44"/>
    </row>
    <row r="27" spans="1:13" ht="44.25" customHeight="1">
      <c r="A27" s="27">
        <v>3</v>
      </c>
      <c r="B27" s="49" t="s">
        <v>2</v>
      </c>
      <c r="C27" s="49"/>
      <c r="D27" s="28" t="s">
        <v>3</v>
      </c>
      <c r="E27" s="24">
        <v>1</v>
      </c>
      <c r="F27" s="25"/>
      <c r="G27" s="25">
        <f>E27*F27</f>
        <v>0</v>
      </c>
      <c r="H27" s="25">
        <v>1.23</v>
      </c>
      <c r="I27" s="25">
        <f>G27*H27</f>
        <v>0</v>
      </c>
      <c r="M27" s="50"/>
    </row>
    <row r="28" spans="1:13" ht="41.25" customHeight="1">
      <c r="A28" s="51">
        <v>4</v>
      </c>
      <c r="B28" s="49" t="s">
        <v>4</v>
      </c>
      <c r="C28" s="49"/>
      <c r="D28" s="49" t="s">
        <v>12</v>
      </c>
      <c r="E28" s="24">
        <v>1</v>
      </c>
      <c r="F28" s="25"/>
      <c r="G28" s="25">
        <f>E28*F28</f>
        <v>0</v>
      </c>
      <c r="H28" s="25">
        <v>1.23</v>
      </c>
      <c r="I28" s="25">
        <f>G28*H28</f>
        <v>0</v>
      </c>
      <c r="M28" s="50"/>
    </row>
    <row r="29" spans="1:9" ht="14.25" customHeight="1" hidden="1">
      <c r="A29" s="51"/>
      <c r="B29" s="49"/>
      <c r="C29" s="49"/>
      <c r="D29" s="49"/>
      <c r="E29" s="43">
        <v>1</v>
      </c>
      <c r="F29" s="44"/>
      <c r="G29" s="44">
        <f>E29*F29</f>
        <v>0</v>
      </c>
      <c r="H29" s="44">
        <v>1.23</v>
      </c>
      <c r="I29" s="44">
        <f>G29*H29</f>
        <v>0</v>
      </c>
    </row>
    <row r="30" spans="1:9" ht="38.25" customHeight="1">
      <c r="A30" s="48">
        <v>5</v>
      </c>
      <c r="B30" s="42" t="s">
        <v>5</v>
      </c>
      <c r="C30" s="42"/>
      <c r="D30" s="52" t="s">
        <v>105</v>
      </c>
      <c r="E30" s="43"/>
      <c r="F30" s="44"/>
      <c r="G30" s="44"/>
      <c r="H30" s="44"/>
      <c r="I30" s="44"/>
    </row>
    <row r="31" spans="1:9" ht="9" customHeight="1" hidden="1">
      <c r="A31" s="48"/>
      <c r="B31" s="42"/>
      <c r="C31" s="42"/>
      <c r="D31" s="52"/>
      <c r="E31" s="43">
        <v>1</v>
      </c>
      <c r="F31" s="44"/>
      <c r="G31" s="44">
        <f>E31*F31</f>
        <v>0</v>
      </c>
      <c r="H31" s="44">
        <v>1.23</v>
      </c>
      <c r="I31" s="44">
        <f>G31*H31</f>
        <v>0</v>
      </c>
    </row>
    <row r="32" spans="1:9" ht="43.5" customHeight="1">
      <c r="A32" s="48">
        <v>6</v>
      </c>
      <c r="B32" s="42" t="s">
        <v>104</v>
      </c>
      <c r="C32" s="42"/>
      <c r="D32" s="53" t="s">
        <v>13</v>
      </c>
      <c r="E32" s="43"/>
      <c r="F32" s="44"/>
      <c r="G32" s="44"/>
      <c r="H32" s="44"/>
      <c r="I32" s="44"/>
    </row>
    <row r="33" spans="1:9" ht="12" customHeight="1" hidden="1">
      <c r="A33" s="48"/>
      <c r="B33" s="42"/>
      <c r="C33" s="42"/>
      <c r="D33" s="53"/>
      <c r="E33" s="43">
        <v>2</v>
      </c>
      <c r="F33" s="44"/>
      <c r="G33" s="44">
        <f>E33*F33</f>
        <v>0</v>
      </c>
      <c r="H33" s="44">
        <v>1.23</v>
      </c>
      <c r="I33" s="44">
        <f>G33*H33</f>
        <v>0</v>
      </c>
    </row>
    <row r="34" spans="1:23" ht="37.5" customHeight="1">
      <c r="A34" s="26">
        <v>7</v>
      </c>
      <c r="B34" s="42" t="s">
        <v>106</v>
      </c>
      <c r="C34" s="42"/>
      <c r="D34" s="23" t="s">
        <v>107</v>
      </c>
      <c r="E34" s="43"/>
      <c r="F34" s="44"/>
      <c r="G34" s="44"/>
      <c r="H34" s="44"/>
      <c r="I34" s="44"/>
      <c r="W34" s="13"/>
    </row>
    <row r="35" spans="1:9" ht="40.5" customHeight="1">
      <c r="A35" s="26">
        <v>8</v>
      </c>
      <c r="B35" s="42" t="s">
        <v>136</v>
      </c>
      <c r="C35" s="42"/>
      <c r="D35" s="23" t="s">
        <v>137</v>
      </c>
      <c r="E35" s="24">
        <v>1</v>
      </c>
      <c r="F35" s="25"/>
      <c r="G35" s="25">
        <f>E35*F35</f>
        <v>0</v>
      </c>
      <c r="H35" s="25">
        <v>1.23</v>
      </c>
      <c r="I35" s="25">
        <f>G35*H35</f>
        <v>0</v>
      </c>
    </row>
    <row r="36" spans="1:9" ht="25.5" customHeight="1">
      <c r="A36" s="48">
        <v>9</v>
      </c>
      <c r="B36" s="42" t="s">
        <v>14</v>
      </c>
      <c r="C36" s="42"/>
      <c r="D36" s="42" t="s">
        <v>15</v>
      </c>
      <c r="E36" s="43">
        <v>1</v>
      </c>
      <c r="F36" s="44"/>
      <c r="G36" s="44">
        <f>E36*F36</f>
        <v>0</v>
      </c>
      <c r="H36" s="44">
        <v>1.23</v>
      </c>
      <c r="I36" s="44">
        <f>G36*H36</f>
        <v>0</v>
      </c>
    </row>
    <row r="37" spans="1:9" ht="20.25" customHeight="1">
      <c r="A37" s="48"/>
      <c r="B37" s="42"/>
      <c r="C37" s="42"/>
      <c r="D37" s="42"/>
      <c r="E37" s="43"/>
      <c r="F37" s="44"/>
      <c r="G37" s="44"/>
      <c r="H37" s="44"/>
      <c r="I37" s="44"/>
    </row>
    <row r="38" spans="1:9" ht="9" customHeight="1" hidden="1">
      <c r="A38" s="48"/>
      <c r="B38" s="42"/>
      <c r="C38" s="42"/>
      <c r="D38" s="42"/>
      <c r="E38" s="43"/>
      <c r="F38" s="44"/>
      <c r="G38" s="44"/>
      <c r="H38" s="44"/>
      <c r="I38" s="44"/>
    </row>
    <row r="39" spans="1:9" ht="99" customHeight="1">
      <c r="A39" s="48">
        <v>10</v>
      </c>
      <c r="B39" s="42" t="s">
        <v>16</v>
      </c>
      <c r="C39" s="42"/>
      <c r="D39" s="42" t="s">
        <v>17</v>
      </c>
      <c r="E39" s="43">
        <v>1</v>
      </c>
      <c r="F39" s="44"/>
      <c r="G39" s="44">
        <f>E39*F39</f>
        <v>0</v>
      </c>
      <c r="H39" s="44">
        <v>1.23</v>
      </c>
      <c r="I39" s="44">
        <f>G39*H39</f>
        <v>0</v>
      </c>
    </row>
    <row r="40" spans="1:9" ht="21.75" customHeight="1">
      <c r="A40" s="48"/>
      <c r="B40" s="42"/>
      <c r="C40" s="42"/>
      <c r="D40" s="42"/>
      <c r="E40" s="43"/>
      <c r="F40" s="44"/>
      <c r="G40" s="44"/>
      <c r="H40" s="44"/>
      <c r="I40" s="44"/>
    </row>
    <row r="41" spans="1:9" ht="106.5" customHeight="1">
      <c r="A41" s="48">
        <v>11</v>
      </c>
      <c r="B41" s="42" t="s">
        <v>18</v>
      </c>
      <c r="C41" s="42"/>
      <c r="D41" s="42" t="s">
        <v>19</v>
      </c>
      <c r="E41" s="43">
        <v>1</v>
      </c>
      <c r="F41" s="44"/>
      <c r="G41" s="44">
        <f>E41*F41</f>
        <v>0</v>
      </c>
      <c r="H41" s="44">
        <v>1.23</v>
      </c>
      <c r="I41" s="44">
        <f>G41*H41</f>
        <v>0</v>
      </c>
    </row>
    <row r="42" spans="1:9" ht="0.75" customHeight="1" hidden="1">
      <c r="A42" s="48"/>
      <c r="B42" s="42"/>
      <c r="C42" s="42"/>
      <c r="D42" s="42"/>
      <c r="E42" s="43"/>
      <c r="F42" s="44"/>
      <c r="G42" s="44"/>
      <c r="H42" s="44"/>
      <c r="I42" s="44"/>
    </row>
    <row r="43" spans="1:9" ht="40.5" customHeight="1">
      <c r="A43" s="48">
        <v>12</v>
      </c>
      <c r="B43" s="42" t="s">
        <v>20</v>
      </c>
      <c r="C43" s="42"/>
      <c r="D43" s="42" t="s">
        <v>90</v>
      </c>
      <c r="E43" s="43">
        <v>1</v>
      </c>
      <c r="F43" s="44"/>
      <c r="G43" s="44">
        <f>E43*F43</f>
        <v>0</v>
      </c>
      <c r="H43" s="44">
        <v>1.23</v>
      </c>
      <c r="I43" s="44">
        <f>G43*H43</f>
        <v>0</v>
      </c>
    </row>
    <row r="44" spans="1:9" ht="39" customHeight="1" hidden="1">
      <c r="A44" s="48"/>
      <c r="B44" s="42"/>
      <c r="C44" s="42"/>
      <c r="D44" s="42"/>
      <c r="E44" s="43"/>
      <c r="F44" s="44"/>
      <c r="G44" s="44"/>
      <c r="H44" s="44"/>
      <c r="I44" s="44"/>
    </row>
    <row r="45" spans="1:9" ht="4.5" customHeight="1" hidden="1">
      <c r="A45" s="48"/>
      <c r="B45" s="42"/>
      <c r="C45" s="42"/>
      <c r="D45" s="42"/>
      <c r="E45" s="43"/>
      <c r="F45" s="44"/>
      <c r="G45" s="44"/>
      <c r="H45" s="44"/>
      <c r="I45" s="44"/>
    </row>
    <row r="46" spans="1:9" ht="4.5" customHeight="1">
      <c r="A46" s="48"/>
      <c r="B46" s="42"/>
      <c r="C46" s="42"/>
      <c r="D46" s="42"/>
      <c r="E46" s="43"/>
      <c r="F46" s="44"/>
      <c r="G46" s="44"/>
      <c r="H46" s="44"/>
      <c r="I46" s="44"/>
    </row>
    <row r="47" spans="1:9" ht="33.75" customHeight="1">
      <c r="A47" s="31" t="s">
        <v>113</v>
      </c>
      <c r="B47" s="54" t="s">
        <v>114</v>
      </c>
      <c r="C47" s="54"/>
      <c r="D47" s="32" t="s">
        <v>115</v>
      </c>
      <c r="E47" s="24">
        <f>E23+E25+E27+E28+E29+E31+E33+E36+E39+E41+E43+E35</f>
        <v>13</v>
      </c>
      <c r="F47" s="25" t="s">
        <v>113</v>
      </c>
      <c r="G47" s="25">
        <f>G23+G25+G27+G28+G29+G31+G33+G36+G39+G41+G43+G35</f>
        <v>0</v>
      </c>
      <c r="H47" s="25" t="s">
        <v>113</v>
      </c>
      <c r="I47" s="25">
        <f>I23+I25+I27+I28+I29+I31+I33+I36+I39+I41+I43+I35</f>
        <v>0</v>
      </c>
    </row>
    <row r="48" spans="1:15" ht="24.75" customHeight="1">
      <c r="A48" s="55" t="s">
        <v>116</v>
      </c>
      <c r="B48" s="55"/>
      <c r="C48" s="55"/>
      <c r="D48" s="55"/>
      <c r="E48" s="55"/>
      <c r="F48" s="55"/>
      <c r="G48" s="55"/>
      <c r="H48" s="55"/>
      <c r="I48" s="33"/>
      <c r="O48" s="1">
        <f>13*1.23</f>
        <v>15.99</v>
      </c>
    </row>
    <row r="49" spans="1:9" ht="50.25" customHeight="1">
      <c r="A49" s="26">
        <v>13</v>
      </c>
      <c r="B49" s="42" t="s">
        <v>21</v>
      </c>
      <c r="C49" s="42"/>
      <c r="D49" s="23" t="s">
        <v>22</v>
      </c>
      <c r="E49" s="24">
        <v>1</v>
      </c>
      <c r="F49" s="25"/>
      <c r="G49" s="25">
        <f>E49*F49</f>
        <v>0</v>
      </c>
      <c r="H49" s="25">
        <v>1.23</v>
      </c>
      <c r="I49" s="25">
        <f>G49*H49</f>
        <v>0</v>
      </c>
    </row>
    <row r="50" spans="1:9" ht="42.75" customHeight="1">
      <c r="A50" s="26">
        <v>14</v>
      </c>
      <c r="B50" s="42" t="s">
        <v>23</v>
      </c>
      <c r="C50" s="42"/>
      <c r="D50" s="23" t="s">
        <v>24</v>
      </c>
      <c r="E50" s="24">
        <v>1</v>
      </c>
      <c r="F50" s="25"/>
      <c r="G50" s="25">
        <f>E50*F50</f>
        <v>0</v>
      </c>
      <c r="H50" s="25">
        <v>1.23</v>
      </c>
      <c r="I50" s="25">
        <f>G50*H50</f>
        <v>0</v>
      </c>
    </row>
    <row r="51" spans="1:9" ht="45" customHeight="1">
      <c r="A51" s="48">
        <v>15</v>
      </c>
      <c r="B51" s="42" t="s">
        <v>25</v>
      </c>
      <c r="C51" s="42"/>
      <c r="D51" s="42" t="s">
        <v>26</v>
      </c>
      <c r="E51" s="24">
        <v>1</v>
      </c>
      <c r="F51" s="25"/>
      <c r="G51" s="25">
        <f>E51*F51</f>
        <v>0</v>
      </c>
      <c r="H51" s="25">
        <v>1.23</v>
      </c>
      <c r="I51" s="25">
        <f>G51*H51</f>
        <v>0</v>
      </c>
    </row>
    <row r="52" spans="1:9" ht="6" customHeight="1" hidden="1">
      <c r="A52" s="48"/>
      <c r="B52" s="42"/>
      <c r="C52" s="42"/>
      <c r="D52" s="42"/>
      <c r="E52" s="24"/>
      <c r="F52" s="25"/>
      <c r="G52" s="25">
        <f>E52*F52</f>
        <v>0</v>
      </c>
      <c r="H52" s="25"/>
      <c r="I52" s="25">
        <f>G52*H52</f>
        <v>0</v>
      </c>
    </row>
    <row r="53" spans="1:9" ht="15" customHeight="1">
      <c r="A53" s="48">
        <v>16</v>
      </c>
      <c r="B53" s="42" t="s">
        <v>27</v>
      </c>
      <c r="C53" s="42"/>
      <c r="D53" s="42" t="s">
        <v>100</v>
      </c>
      <c r="E53" s="43">
        <v>1</v>
      </c>
      <c r="F53" s="44"/>
      <c r="G53" s="44">
        <f>E53*F53</f>
        <v>0</v>
      </c>
      <c r="H53" s="44">
        <v>1.23</v>
      </c>
      <c r="I53" s="44">
        <f>G53*H53</f>
        <v>0</v>
      </c>
    </row>
    <row r="54" spans="1:9" ht="22.5" customHeight="1">
      <c r="A54" s="48"/>
      <c r="B54" s="42"/>
      <c r="C54" s="42"/>
      <c r="D54" s="42"/>
      <c r="E54" s="43"/>
      <c r="F54" s="44"/>
      <c r="G54" s="44"/>
      <c r="H54" s="44"/>
      <c r="I54" s="44"/>
    </row>
    <row r="55" spans="1:9" ht="45" customHeight="1">
      <c r="A55" s="48">
        <v>17</v>
      </c>
      <c r="B55" s="42" t="s">
        <v>28</v>
      </c>
      <c r="C55" s="42"/>
      <c r="D55" s="42" t="s">
        <v>101</v>
      </c>
      <c r="E55" s="43">
        <v>1</v>
      </c>
      <c r="F55" s="44"/>
      <c r="G55" s="44">
        <f>E55*F55</f>
        <v>0</v>
      </c>
      <c r="H55" s="44">
        <v>1.23</v>
      </c>
      <c r="I55" s="44">
        <f>G55*H55</f>
        <v>0</v>
      </c>
    </row>
    <row r="56" spans="1:9" ht="7.5" customHeight="1" hidden="1">
      <c r="A56" s="48"/>
      <c r="B56" s="42"/>
      <c r="C56" s="42"/>
      <c r="D56" s="42"/>
      <c r="E56" s="43"/>
      <c r="F56" s="44"/>
      <c r="G56" s="44"/>
      <c r="H56" s="44"/>
      <c r="I56" s="44"/>
    </row>
    <row r="57" spans="1:9" ht="6" customHeight="1" hidden="1">
      <c r="A57" s="48"/>
      <c r="B57" s="30"/>
      <c r="C57" s="30"/>
      <c r="D57" s="42"/>
      <c r="E57" s="43"/>
      <c r="F57" s="44"/>
      <c r="G57" s="25"/>
      <c r="H57" s="44"/>
      <c r="I57" s="44"/>
    </row>
    <row r="58" spans="1:9" ht="41.25" customHeight="1">
      <c r="A58" s="24" t="s">
        <v>113</v>
      </c>
      <c r="B58" s="56" t="s">
        <v>118</v>
      </c>
      <c r="C58" s="56"/>
      <c r="D58" s="18" t="s">
        <v>117</v>
      </c>
      <c r="E58" s="19">
        <f>E49+E50+E51+E53+E55</f>
        <v>5</v>
      </c>
      <c r="F58" s="11" t="s">
        <v>113</v>
      </c>
      <c r="G58" s="25">
        <f>G49+G50+G51+G53+G55</f>
        <v>0</v>
      </c>
      <c r="H58" s="25" t="s">
        <v>113</v>
      </c>
      <c r="I58" s="25">
        <f>I49+I50+I51+I53+I55</f>
        <v>0</v>
      </c>
    </row>
    <row r="59" spans="1:9" ht="14.25">
      <c r="A59" s="55" t="s">
        <v>119</v>
      </c>
      <c r="B59" s="55"/>
      <c r="C59" s="55"/>
      <c r="D59" s="55"/>
      <c r="E59" s="55"/>
      <c r="F59" s="55"/>
      <c r="G59" s="55"/>
      <c r="H59" s="55"/>
      <c r="I59" s="55"/>
    </row>
    <row r="60" spans="1:9" ht="11.25" customHeight="1">
      <c r="A60" s="55"/>
      <c r="B60" s="55"/>
      <c r="C60" s="55"/>
      <c r="D60" s="55"/>
      <c r="E60" s="55"/>
      <c r="F60" s="55"/>
      <c r="G60" s="55"/>
      <c r="H60" s="55"/>
      <c r="I60" s="55"/>
    </row>
    <row r="61" spans="1:9" ht="15" customHeight="1">
      <c r="A61" s="48">
        <v>18</v>
      </c>
      <c r="B61" s="42" t="s">
        <v>29</v>
      </c>
      <c r="C61" s="42"/>
      <c r="D61" s="42" t="s">
        <v>33</v>
      </c>
      <c r="E61" s="42">
        <v>1</v>
      </c>
      <c r="F61" s="44"/>
      <c r="G61" s="44">
        <f>E61*F61</f>
        <v>0</v>
      </c>
      <c r="H61" s="44">
        <v>1.23</v>
      </c>
      <c r="I61" s="44">
        <f>G61*H61</f>
        <v>0</v>
      </c>
    </row>
    <row r="62" spans="1:9" ht="26.25" customHeight="1">
      <c r="A62" s="48"/>
      <c r="B62" s="42"/>
      <c r="C62" s="42"/>
      <c r="D62" s="42"/>
      <c r="E62" s="42"/>
      <c r="F62" s="44"/>
      <c r="G62" s="44"/>
      <c r="H62" s="44"/>
      <c r="I62" s="44"/>
    </row>
    <row r="63" spans="1:9" ht="15" customHeight="1">
      <c r="A63" s="48">
        <v>19</v>
      </c>
      <c r="B63" s="42" t="s">
        <v>29</v>
      </c>
      <c r="C63" s="42"/>
      <c r="D63" s="42" t="s">
        <v>34</v>
      </c>
      <c r="E63" s="42">
        <v>2</v>
      </c>
      <c r="F63" s="44"/>
      <c r="G63" s="44">
        <f>E63*F63</f>
        <v>0</v>
      </c>
      <c r="H63" s="44">
        <v>1.23</v>
      </c>
      <c r="I63" s="44">
        <f>G63*H63</f>
        <v>0</v>
      </c>
    </row>
    <row r="64" spans="1:9" ht="30" customHeight="1">
      <c r="A64" s="48"/>
      <c r="B64" s="42"/>
      <c r="C64" s="42"/>
      <c r="D64" s="42"/>
      <c r="E64" s="42"/>
      <c r="F64" s="44"/>
      <c r="G64" s="44"/>
      <c r="H64" s="44"/>
      <c r="I64" s="44"/>
    </row>
    <row r="65" spans="1:9" ht="15" customHeight="1" hidden="1">
      <c r="A65" s="48">
        <v>20</v>
      </c>
      <c r="B65" s="42" t="s">
        <v>29</v>
      </c>
      <c r="C65" s="42"/>
      <c r="D65" s="42" t="s">
        <v>102</v>
      </c>
      <c r="E65" s="42">
        <v>1</v>
      </c>
      <c r="F65" s="44"/>
      <c r="G65" s="25"/>
      <c r="H65" s="44">
        <v>1.23</v>
      </c>
      <c r="I65" s="44">
        <f>G66*H65</f>
        <v>0</v>
      </c>
    </row>
    <row r="66" spans="1:9" ht="36.75" customHeight="1">
      <c r="A66" s="48"/>
      <c r="B66" s="42"/>
      <c r="C66" s="42"/>
      <c r="D66" s="42"/>
      <c r="E66" s="42"/>
      <c r="F66" s="44"/>
      <c r="G66" s="25">
        <f>E65*F65</f>
        <v>0</v>
      </c>
      <c r="H66" s="44"/>
      <c r="I66" s="44"/>
    </row>
    <row r="67" spans="1:9" ht="15" customHeight="1">
      <c r="A67" s="48">
        <v>21</v>
      </c>
      <c r="B67" s="42" t="s">
        <v>30</v>
      </c>
      <c r="C67" s="42"/>
      <c r="D67" s="42" t="s">
        <v>35</v>
      </c>
      <c r="E67" s="42">
        <v>1</v>
      </c>
      <c r="F67" s="44"/>
      <c r="G67" s="44">
        <f>E67*F67</f>
        <v>0</v>
      </c>
      <c r="H67" s="44">
        <v>1.23</v>
      </c>
      <c r="I67" s="44">
        <f>G67*H67</f>
        <v>0</v>
      </c>
    </row>
    <row r="68" spans="1:9" ht="15" customHeight="1">
      <c r="A68" s="48"/>
      <c r="B68" s="42"/>
      <c r="C68" s="42"/>
      <c r="D68" s="42"/>
      <c r="E68" s="42"/>
      <c r="F68" s="44"/>
      <c r="G68" s="44"/>
      <c r="H68" s="44"/>
      <c r="I68" s="44"/>
    </row>
    <row r="69" spans="1:9" ht="15" customHeight="1">
      <c r="A69" s="48">
        <v>22</v>
      </c>
      <c r="B69" s="42" t="s">
        <v>31</v>
      </c>
      <c r="C69" s="42"/>
      <c r="D69" s="42" t="s">
        <v>36</v>
      </c>
      <c r="E69" s="42">
        <v>1</v>
      </c>
      <c r="F69" s="44"/>
      <c r="G69" s="44">
        <f>E69*F69</f>
        <v>0</v>
      </c>
      <c r="H69" s="44">
        <v>1.23</v>
      </c>
      <c r="I69" s="44">
        <f>G69*H69</f>
        <v>0</v>
      </c>
    </row>
    <row r="70" spans="1:9" ht="14.25">
      <c r="A70" s="48"/>
      <c r="B70" s="42"/>
      <c r="C70" s="42"/>
      <c r="D70" s="42"/>
      <c r="E70" s="42"/>
      <c r="F70" s="44"/>
      <c r="G70" s="44"/>
      <c r="H70" s="44"/>
      <c r="I70" s="44"/>
    </row>
    <row r="71" spans="1:9" ht="5.25" customHeight="1">
      <c r="A71" s="48"/>
      <c r="B71" s="42"/>
      <c r="C71" s="42"/>
      <c r="D71" s="42"/>
      <c r="E71" s="42"/>
      <c r="F71" s="44"/>
      <c r="G71" s="44"/>
      <c r="H71" s="44"/>
      <c r="I71" s="44"/>
    </row>
    <row r="72" spans="1:9" ht="15" customHeight="1">
      <c r="A72" s="48">
        <v>23</v>
      </c>
      <c r="B72" s="42" t="s">
        <v>32</v>
      </c>
      <c r="C72" s="42"/>
      <c r="D72" s="42" t="s">
        <v>37</v>
      </c>
      <c r="E72" s="42">
        <v>1</v>
      </c>
      <c r="F72" s="44"/>
      <c r="G72" s="44">
        <f>E72*F72</f>
        <v>0</v>
      </c>
      <c r="H72" s="44">
        <v>1.23</v>
      </c>
      <c r="I72" s="44">
        <f>G72*H72</f>
        <v>0</v>
      </c>
    </row>
    <row r="73" spans="1:9" ht="25.5" customHeight="1">
      <c r="A73" s="48"/>
      <c r="B73" s="42"/>
      <c r="C73" s="42"/>
      <c r="D73" s="42"/>
      <c r="E73" s="42"/>
      <c r="F73" s="44"/>
      <c r="G73" s="44"/>
      <c r="H73" s="44"/>
      <c r="I73" s="44"/>
    </row>
    <row r="74" spans="1:9" ht="0.75" customHeight="1">
      <c r="A74" s="48"/>
      <c r="B74" s="42"/>
      <c r="C74" s="42"/>
      <c r="D74" s="42"/>
      <c r="E74" s="42"/>
      <c r="F74" s="44"/>
      <c r="G74" s="44"/>
      <c r="H74" s="44"/>
      <c r="I74" s="44"/>
    </row>
    <row r="75" spans="1:9" ht="21.75" customHeight="1">
      <c r="A75" s="26" t="s">
        <v>113</v>
      </c>
      <c r="B75" s="54" t="s">
        <v>120</v>
      </c>
      <c r="C75" s="54"/>
      <c r="D75" s="32" t="s">
        <v>115</v>
      </c>
      <c r="E75" s="34">
        <f>E61+E63+E65+E67+E69+E72</f>
        <v>7</v>
      </c>
      <c r="F75" s="11" t="s">
        <v>134</v>
      </c>
      <c r="G75" s="25">
        <f>G61+G63+G66+G67+G69+G72</f>
        <v>0</v>
      </c>
      <c r="H75" s="25" t="s">
        <v>113</v>
      </c>
      <c r="I75" s="25">
        <f>I61+I63+I65+I67+I69+I72</f>
        <v>0</v>
      </c>
    </row>
    <row r="76" spans="1:9" ht="14.25">
      <c r="A76" s="57" t="s">
        <v>121</v>
      </c>
      <c r="B76" s="57"/>
      <c r="C76" s="57"/>
      <c r="D76" s="57"/>
      <c r="E76" s="57"/>
      <c r="F76" s="57"/>
      <c r="G76" s="57"/>
      <c r="H76" s="57"/>
      <c r="I76" s="57"/>
    </row>
    <row r="77" spans="1:9" ht="18.75" customHeight="1">
      <c r="A77" s="57"/>
      <c r="B77" s="57"/>
      <c r="C77" s="57"/>
      <c r="D77" s="57"/>
      <c r="E77" s="57"/>
      <c r="F77" s="57"/>
      <c r="G77" s="57"/>
      <c r="H77" s="57"/>
      <c r="I77" s="57"/>
    </row>
    <row r="78" spans="1:9" ht="25.5" customHeight="1">
      <c r="A78" s="48">
        <v>24</v>
      </c>
      <c r="B78" s="42" t="s">
        <v>38</v>
      </c>
      <c r="C78" s="42"/>
      <c r="D78" s="42" t="s">
        <v>39</v>
      </c>
      <c r="E78" s="43">
        <v>1</v>
      </c>
      <c r="F78" s="44"/>
      <c r="G78" s="44">
        <f>E78*F78</f>
        <v>0</v>
      </c>
      <c r="H78" s="44">
        <v>1.23</v>
      </c>
      <c r="I78" s="44">
        <f>G78*H78</f>
        <v>0</v>
      </c>
    </row>
    <row r="79" spans="1:9" ht="13.5" customHeight="1">
      <c r="A79" s="48"/>
      <c r="B79" s="42"/>
      <c r="C79" s="42"/>
      <c r="D79" s="42"/>
      <c r="E79" s="43"/>
      <c r="F79" s="44"/>
      <c r="G79" s="44"/>
      <c r="H79" s="44"/>
      <c r="I79" s="44"/>
    </row>
    <row r="80" spans="1:9" ht="25.5" customHeight="1">
      <c r="A80" s="48">
        <v>25</v>
      </c>
      <c r="B80" s="42" t="s">
        <v>40</v>
      </c>
      <c r="C80" s="42"/>
      <c r="D80" s="42" t="s">
        <v>41</v>
      </c>
      <c r="E80" s="43">
        <v>1</v>
      </c>
      <c r="F80" s="44"/>
      <c r="G80" s="44">
        <f>E80*F80</f>
        <v>0</v>
      </c>
      <c r="H80" s="44">
        <v>1.23</v>
      </c>
      <c r="I80" s="44">
        <f>G80*H80</f>
        <v>0</v>
      </c>
    </row>
    <row r="81" spans="1:9" ht="11.25" customHeight="1">
      <c r="A81" s="48"/>
      <c r="B81" s="42"/>
      <c r="C81" s="42"/>
      <c r="D81" s="42"/>
      <c r="E81" s="43"/>
      <c r="F81" s="44"/>
      <c r="G81" s="44"/>
      <c r="H81" s="44"/>
      <c r="I81" s="44"/>
    </row>
    <row r="82" spans="1:9" ht="34.5" customHeight="1">
      <c r="A82" s="48">
        <v>26</v>
      </c>
      <c r="B82" s="42" t="s">
        <v>42</v>
      </c>
      <c r="C82" s="42"/>
      <c r="D82" s="42" t="s">
        <v>43</v>
      </c>
      <c r="E82" s="43">
        <v>1</v>
      </c>
      <c r="F82" s="44"/>
      <c r="G82" s="44">
        <f>E82*F82</f>
        <v>0</v>
      </c>
      <c r="H82" s="44">
        <v>1.23</v>
      </c>
      <c r="I82" s="44">
        <f>G82*H82</f>
        <v>0</v>
      </c>
    </row>
    <row r="83" spans="1:9" ht="7.5" customHeight="1" hidden="1">
      <c r="A83" s="48"/>
      <c r="B83" s="42"/>
      <c r="C83" s="42"/>
      <c r="D83" s="42"/>
      <c r="E83" s="43"/>
      <c r="F83" s="44"/>
      <c r="G83" s="44"/>
      <c r="H83" s="44"/>
      <c r="I83" s="44"/>
    </row>
    <row r="84" spans="1:9" ht="10.5" customHeight="1" hidden="1">
      <c r="A84" s="48"/>
      <c r="B84" s="42"/>
      <c r="C84" s="42"/>
      <c r="D84" s="42"/>
      <c r="E84" s="43"/>
      <c r="F84" s="44"/>
      <c r="G84" s="44"/>
      <c r="H84" s="44"/>
      <c r="I84" s="44"/>
    </row>
    <row r="85" spans="1:9" ht="42.75" customHeight="1">
      <c r="A85" s="26">
        <v>27</v>
      </c>
      <c r="B85" s="42" t="s">
        <v>44</v>
      </c>
      <c r="C85" s="42"/>
      <c r="D85" s="23" t="s">
        <v>45</v>
      </c>
      <c r="E85" s="24">
        <v>2</v>
      </c>
      <c r="F85" s="25"/>
      <c r="G85" s="25">
        <f>E85*F85</f>
        <v>0</v>
      </c>
      <c r="H85" s="25">
        <v>1.23</v>
      </c>
      <c r="I85" s="25">
        <f>G85*H85</f>
        <v>0</v>
      </c>
    </row>
    <row r="86" spans="1:9" ht="37.5" customHeight="1">
      <c r="A86" s="48">
        <v>28</v>
      </c>
      <c r="B86" s="42" t="s">
        <v>47</v>
      </c>
      <c r="C86" s="42"/>
      <c r="D86" s="42" t="s">
        <v>46</v>
      </c>
      <c r="E86" s="43">
        <v>2</v>
      </c>
      <c r="F86" s="44"/>
      <c r="G86" s="44">
        <f>E86*F86</f>
        <v>0</v>
      </c>
      <c r="H86" s="44">
        <v>1.23</v>
      </c>
      <c r="I86" s="44">
        <f>G86*H86</f>
        <v>0</v>
      </c>
    </row>
    <row r="87" spans="1:9" ht="9" customHeight="1">
      <c r="A87" s="48"/>
      <c r="B87" s="42"/>
      <c r="C87" s="42"/>
      <c r="D87" s="42"/>
      <c r="E87" s="43"/>
      <c r="F87" s="44"/>
      <c r="G87" s="44"/>
      <c r="H87" s="44"/>
      <c r="I87" s="44"/>
    </row>
    <row r="88" spans="1:9" ht="36" customHeight="1">
      <c r="A88" s="48">
        <v>29</v>
      </c>
      <c r="B88" s="42" t="s">
        <v>44</v>
      </c>
      <c r="C88" s="42"/>
      <c r="D88" s="42" t="s">
        <v>103</v>
      </c>
      <c r="E88" s="43">
        <v>1</v>
      </c>
      <c r="F88" s="44"/>
      <c r="G88" s="44">
        <f>E88*F88</f>
        <v>0</v>
      </c>
      <c r="H88" s="44">
        <v>1.23</v>
      </c>
      <c r="I88" s="44">
        <f>G88*H88</f>
        <v>0</v>
      </c>
    </row>
    <row r="89" spans="1:9" ht="17.25" customHeight="1" hidden="1">
      <c r="A89" s="48"/>
      <c r="B89" s="42"/>
      <c r="C89" s="42"/>
      <c r="D89" s="42"/>
      <c r="E89" s="43"/>
      <c r="F89" s="44"/>
      <c r="G89" s="44"/>
      <c r="H89" s="44"/>
      <c r="I89" s="44"/>
    </row>
    <row r="90" spans="1:9" ht="27.75" customHeight="1">
      <c r="A90" s="24" t="s">
        <v>113</v>
      </c>
      <c r="B90" s="56" t="s">
        <v>122</v>
      </c>
      <c r="C90" s="56"/>
      <c r="D90" s="18" t="s">
        <v>117</v>
      </c>
      <c r="E90" s="24">
        <f>E78+E80+E82+E85+E86+E88</f>
        <v>8</v>
      </c>
      <c r="F90" s="11" t="s">
        <v>113</v>
      </c>
      <c r="G90" s="25">
        <f>G78+G80+G82+G85+G86+G88</f>
        <v>0</v>
      </c>
      <c r="H90" s="25" t="s">
        <v>113</v>
      </c>
      <c r="I90" s="25">
        <f>I78+I80+I82+I85+I86+I88</f>
        <v>0</v>
      </c>
    </row>
    <row r="91" spans="1:9" ht="24.75" customHeight="1">
      <c r="A91" s="57" t="s">
        <v>123</v>
      </c>
      <c r="B91" s="57"/>
      <c r="C91" s="57"/>
      <c r="D91" s="57"/>
      <c r="E91" s="57"/>
      <c r="F91" s="57"/>
      <c r="G91" s="57"/>
      <c r="H91" s="57"/>
      <c r="I91" s="57"/>
    </row>
    <row r="92" spans="1:9" ht="51.75" customHeight="1">
      <c r="A92" s="26">
        <v>30</v>
      </c>
      <c r="B92" s="42" t="s">
        <v>48</v>
      </c>
      <c r="C92" s="42"/>
      <c r="D92" s="23" t="s">
        <v>49</v>
      </c>
      <c r="E92" s="24">
        <v>1</v>
      </c>
      <c r="F92" s="25"/>
      <c r="G92" s="25">
        <f>E92*F92</f>
        <v>0</v>
      </c>
      <c r="H92" s="25">
        <v>1.23</v>
      </c>
      <c r="I92" s="25">
        <f>G92*H92</f>
        <v>0</v>
      </c>
    </row>
    <row r="93" spans="1:9" ht="49.5" customHeight="1">
      <c r="A93" s="48">
        <v>31</v>
      </c>
      <c r="B93" s="42" t="s">
        <v>50</v>
      </c>
      <c r="C93" s="42"/>
      <c r="D93" s="42" t="s">
        <v>53</v>
      </c>
      <c r="E93" s="43">
        <v>1</v>
      </c>
      <c r="F93" s="44"/>
      <c r="G93" s="25">
        <f>E93*F93</f>
        <v>0</v>
      </c>
      <c r="H93" s="44">
        <v>1.23</v>
      </c>
      <c r="I93" s="44">
        <f>G93*H93</f>
        <v>0</v>
      </c>
    </row>
    <row r="94" spans="1:9" ht="3.75" customHeight="1" hidden="1">
      <c r="A94" s="48"/>
      <c r="B94" s="30"/>
      <c r="C94" s="30"/>
      <c r="D94" s="42"/>
      <c r="E94" s="43"/>
      <c r="F94" s="44"/>
      <c r="G94" s="25"/>
      <c r="H94" s="44"/>
      <c r="I94" s="44"/>
    </row>
    <row r="95" spans="1:9" ht="25.5" customHeight="1">
      <c r="A95" s="42">
        <v>32</v>
      </c>
      <c r="B95" s="42" t="s">
        <v>51</v>
      </c>
      <c r="C95" s="42"/>
      <c r="D95" s="42" t="s">
        <v>54</v>
      </c>
      <c r="E95" s="43">
        <v>1</v>
      </c>
      <c r="F95" s="44"/>
      <c r="G95" s="44">
        <f>E95*F95</f>
        <v>0</v>
      </c>
      <c r="H95" s="44">
        <v>1.23</v>
      </c>
      <c r="I95" s="44">
        <f>G95*H95</f>
        <v>0</v>
      </c>
    </row>
    <row r="96" spans="1:9" ht="24" customHeight="1">
      <c r="A96" s="42"/>
      <c r="B96" s="42"/>
      <c r="C96" s="42"/>
      <c r="D96" s="42"/>
      <c r="E96" s="43"/>
      <c r="F96" s="44"/>
      <c r="G96" s="44"/>
      <c r="H96" s="44"/>
      <c r="I96" s="44"/>
    </row>
    <row r="97" spans="1:9" ht="51" customHeight="1">
      <c r="A97" s="48">
        <v>33</v>
      </c>
      <c r="B97" s="42" t="s">
        <v>52</v>
      </c>
      <c r="C97" s="42"/>
      <c r="D97" s="42" t="s">
        <v>55</v>
      </c>
      <c r="E97" s="43">
        <v>1</v>
      </c>
      <c r="F97" s="44"/>
      <c r="G97" s="44">
        <f>E97*F97</f>
        <v>0</v>
      </c>
      <c r="H97" s="44">
        <v>1.23</v>
      </c>
      <c r="I97" s="44">
        <f>G97*H97</f>
        <v>0</v>
      </c>
    </row>
    <row r="98" spans="1:9" ht="2.25" customHeight="1">
      <c r="A98" s="48"/>
      <c r="B98" s="42"/>
      <c r="C98" s="42"/>
      <c r="D98" s="42"/>
      <c r="E98" s="43"/>
      <c r="F98" s="44"/>
      <c r="G98" s="44"/>
      <c r="H98" s="44"/>
      <c r="I98" s="44"/>
    </row>
    <row r="99" spans="1:9" ht="22.5" customHeight="1">
      <c r="A99" s="48">
        <v>34</v>
      </c>
      <c r="B99" s="42" t="s">
        <v>52</v>
      </c>
      <c r="C99" s="42"/>
      <c r="D99" s="42" t="s">
        <v>56</v>
      </c>
      <c r="E99" s="43">
        <v>1</v>
      </c>
      <c r="F99" s="44"/>
      <c r="G99" s="44">
        <f>E99*F99</f>
        <v>0</v>
      </c>
      <c r="H99" s="44">
        <v>1.23</v>
      </c>
      <c r="I99" s="44">
        <f>G99*H99</f>
        <v>0</v>
      </c>
    </row>
    <row r="100" spans="1:9" ht="19.5" customHeight="1">
      <c r="A100" s="48"/>
      <c r="B100" s="42"/>
      <c r="C100" s="42"/>
      <c r="D100" s="42"/>
      <c r="E100" s="43"/>
      <c r="F100" s="44"/>
      <c r="G100" s="44"/>
      <c r="H100" s="44"/>
      <c r="I100" s="44"/>
    </row>
    <row r="101" spans="1:9" ht="51" customHeight="1">
      <c r="A101" s="48">
        <v>35</v>
      </c>
      <c r="B101" s="42" t="s">
        <v>57</v>
      </c>
      <c r="C101" s="42"/>
      <c r="D101" s="42" t="s">
        <v>63</v>
      </c>
      <c r="E101" s="43">
        <v>1</v>
      </c>
      <c r="F101" s="44"/>
      <c r="G101" s="44">
        <f>E101*F101</f>
        <v>0</v>
      </c>
      <c r="H101" s="44">
        <v>1.23</v>
      </c>
      <c r="I101" s="44">
        <f>G101*H101</f>
        <v>0</v>
      </c>
    </row>
    <row r="102" spans="1:9" ht="6.75" customHeight="1">
      <c r="A102" s="48"/>
      <c r="B102" s="42"/>
      <c r="C102" s="42"/>
      <c r="D102" s="42"/>
      <c r="E102" s="43"/>
      <c r="F102" s="44"/>
      <c r="G102" s="44"/>
      <c r="H102" s="44"/>
      <c r="I102" s="44"/>
    </row>
    <row r="103" spans="1:9" ht="3.75" customHeight="1" hidden="1">
      <c r="A103" s="48"/>
      <c r="B103" s="42"/>
      <c r="C103" s="42"/>
      <c r="D103" s="42"/>
      <c r="E103" s="43"/>
      <c r="F103" s="44"/>
      <c r="G103" s="44"/>
      <c r="H103" s="44"/>
      <c r="I103" s="44"/>
    </row>
    <row r="104" spans="1:9" ht="63.75" customHeight="1">
      <c r="A104" s="48">
        <v>36</v>
      </c>
      <c r="B104" s="42" t="s">
        <v>58</v>
      </c>
      <c r="C104" s="42"/>
      <c r="D104" s="42" t="s">
        <v>64</v>
      </c>
      <c r="E104" s="43">
        <v>3</v>
      </c>
      <c r="F104" s="44"/>
      <c r="G104" s="44">
        <f>E104*F104</f>
        <v>0</v>
      </c>
      <c r="H104" s="44">
        <v>1.23</v>
      </c>
      <c r="I104" s="44">
        <f>G104*H104</f>
        <v>0</v>
      </c>
    </row>
    <row r="105" spans="1:9" ht="14.25">
      <c r="A105" s="48"/>
      <c r="B105" s="42"/>
      <c r="C105" s="42"/>
      <c r="D105" s="42"/>
      <c r="E105" s="43"/>
      <c r="F105" s="44"/>
      <c r="G105" s="44"/>
      <c r="H105" s="44"/>
      <c r="I105" s="44"/>
    </row>
    <row r="106" spans="1:9" ht="14.25">
      <c r="A106" s="48"/>
      <c r="B106" s="42"/>
      <c r="C106" s="42"/>
      <c r="D106" s="42"/>
      <c r="E106" s="43"/>
      <c r="F106" s="44"/>
      <c r="G106" s="44"/>
      <c r="H106" s="44"/>
      <c r="I106" s="44"/>
    </row>
    <row r="107" spans="1:9" ht="23.25" customHeight="1">
      <c r="A107" s="48"/>
      <c r="B107" s="42"/>
      <c r="C107" s="42"/>
      <c r="D107" s="42"/>
      <c r="E107" s="43"/>
      <c r="F107" s="44"/>
      <c r="G107" s="44"/>
      <c r="H107" s="44"/>
      <c r="I107" s="44"/>
    </row>
    <row r="108" spans="1:9" ht="57" customHeight="1" hidden="1">
      <c r="A108" s="48"/>
      <c r="B108" s="42"/>
      <c r="C108" s="42"/>
      <c r="D108" s="42"/>
      <c r="E108" s="43"/>
      <c r="F108" s="44"/>
      <c r="G108" s="44"/>
      <c r="H108" s="44"/>
      <c r="I108" s="44"/>
    </row>
    <row r="109" spans="1:9" ht="3" customHeight="1" hidden="1">
      <c r="A109" s="48"/>
      <c r="B109" s="42"/>
      <c r="C109" s="42"/>
      <c r="D109" s="42"/>
      <c r="E109" s="43"/>
      <c r="F109" s="44"/>
      <c r="G109" s="25"/>
      <c r="H109" s="44"/>
      <c r="I109" s="44"/>
    </row>
    <row r="110" spans="1:9" ht="9.75" customHeight="1" hidden="1">
      <c r="A110" s="48"/>
      <c r="B110" s="42"/>
      <c r="C110" s="42"/>
      <c r="D110" s="42"/>
      <c r="E110" s="43"/>
      <c r="F110" s="44"/>
      <c r="G110" s="25"/>
      <c r="H110" s="44"/>
      <c r="I110" s="44"/>
    </row>
    <row r="111" spans="1:9" ht="93.75" customHeight="1">
      <c r="A111" s="48">
        <v>37</v>
      </c>
      <c r="B111" s="42" t="s">
        <v>59</v>
      </c>
      <c r="C111" s="42"/>
      <c r="D111" s="42" t="s">
        <v>65</v>
      </c>
      <c r="E111" s="43">
        <v>3</v>
      </c>
      <c r="F111" s="44"/>
      <c r="G111" s="44">
        <f>E111*F111</f>
        <v>0</v>
      </c>
      <c r="H111" s="44">
        <v>1.23</v>
      </c>
      <c r="I111" s="44">
        <f>G111*H111</f>
        <v>0</v>
      </c>
    </row>
    <row r="112" spans="1:9" ht="3.75" customHeight="1" hidden="1">
      <c r="A112" s="48"/>
      <c r="B112" s="42"/>
      <c r="C112" s="42"/>
      <c r="D112" s="42"/>
      <c r="E112" s="43"/>
      <c r="F112" s="44"/>
      <c r="G112" s="44"/>
      <c r="H112" s="44"/>
      <c r="I112" s="44"/>
    </row>
    <row r="113" spans="1:9" ht="57.75" customHeight="1">
      <c r="A113" s="48">
        <v>38</v>
      </c>
      <c r="B113" s="42" t="s">
        <v>60</v>
      </c>
      <c r="C113" s="42"/>
      <c r="D113" s="42" t="s">
        <v>61</v>
      </c>
      <c r="E113" s="43">
        <v>1</v>
      </c>
      <c r="F113" s="44"/>
      <c r="G113" s="44">
        <f>E113*F113</f>
        <v>0</v>
      </c>
      <c r="H113" s="44">
        <v>1.23</v>
      </c>
      <c r="I113" s="44">
        <f>G113*H113</f>
        <v>0</v>
      </c>
    </row>
    <row r="114" spans="1:9" ht="14.25" hidden="1">
      <c r="A114" s="48"/>
      <c r="B114" s="42"/>
      <c r="C114" s="42"/>
      <c r="D114" s="42"/>
      <c r="E114" s="43"/>
      <c r="F114" s="44"/>
      <c r="G114" s="44"/>
      <c r="H114" s="44"/>
      <c r="I114" s="44"/>
    </row>
    <row r="115" spans="1:9" ht="50.25" customHeight="1">
      <c r="A115" s="48">
        <v>39</v>
      </c>
      <c r="B115" s="42" t="s">
        <v>60</v>
      </c>
      <c r="C115" s="42"/>
      <c r="D115" s="42" t="s">
        <v>66</v>
      </c>
      <c r="E115" s="43">
        <v>1</v>
      </c>
      <c r="F115" s="44"/>
      <c r="G115" s="44">
        <f>E115*F115</f>
        <v>0</v>
      </c>
      <c r="H115" s="44">
        <v>1.23</v>
      </c>
      <c r="I115" s="44">
        <f>G115*H115</f>
        <v>0</v>
      </c>
    </row>
    <row r="116" spans="1:9" ht="6.75" customHeight="1" hidden="1">
      <c r="A116" s="48"/>
      <c r="B116" s="42"/>
      <c r="C116" s="42"/>
      <c r="D116" s="42"/>
      <c r="E116" s="43"/>
      <c r="F116" s="44"/>
      <c r="G116" s="44"/>
      <c r="H116" s="44"/>
      <c r="I116" s="44"/>
    </row>
    <row r="117" spans="1:9" ht="51" customHeight="1">
      <c r="A117" s="48">
        <v>40</v>
      </c>
      <c r="B117" s="42" t="s">
        <v>62</v>
      </c>
      <c r="C117" s="42"/>
      <c r="D117" s="42" t="s">
        <v>66</v>
      </c>
      <c r="E117" s="43">
        <v>1</v>
      </c>
      <c r="F117" s="44"/>
      <c r="G117" s="44">
        <f>E117*F117</f>
        <v>0</v>
      </c>
      <c r="H117" s="44">
        <v>1.23</v>
      </c>
      <c r="I117" s="44">
        <f>G117*H117</f>
        <v>0</v>
      </c>
    </row>
    <row r="118" spans="1:9" ht="0.75" customHeight="1">
      <c r="A118" s="48"/>
      <c r="B118" s="42"/>
      <c r="C118" s="42"/>
      <c r="D118" s="42"/>
      <c r="E118" s="43"/>
      <c r="F118" s="44"/>
      <c r="G118" s="44"/>
      <c r="H118" s="44"/>
      <c r="I118" s="44"/>
    </row>
    <row r="119" spans="1:9" ht="54.75" customHeight="1">
      <c r="A119" s="48">
        <v>41</v>
      </c>
      <c r="B119" s="42" t="s">
        <v>60</v>
      </c>
      <c r="C119" s="42"/>
      <c r="D119" s="42" t="s">
        <v>67</v>
      </c>
      <c r="E119" s="43">
        <v>1</v>
      </c>
      <c r="F119" s="44"/>
      <c r="G119" s="44">
        <f>E119*F119</f>
        <v>0</v>
      </c>
      <c r="H119" s="44">
        <v>1.23</v>
      </c>
      <c r="I119" s="44">
        <f>G119*H119</f>
        <v>0</v>
      </c>
    </row>
    <row r="120" spans="1:9" ht="3.75" customHeight="1" hidden="1">
      <c r="A120" s="48"/>
      <c r="B120" s="42"/>
      <c r="C120" s="42"/>
      <c r="D120" s="42"/>
      <c r="E120" s="43"/>
      <c r="F120" s="44"/>
      <c r="G120" s="44"/>
      <c r="H120" s="44"/>
      <c r="I120" s="44"/>
    </row>
    <row r="121" spans="1:9" ht="24" customHeight="1">
      <c r="A121" s="48">
        <v>42</v>
      </c>
      <c r="B121" s="42" t="s">
        <v>60</v>
      </c>
      <c r="C121" s="42"/>
      <c r="D121" s="42" t="s">
        <v>69</v>
      </c>
      <c r="E121" s="43">
        <v>1</v>
      </c>
      <c r="F121" s="44"/>
      <c r="G121" s="44">
        <f>E121*F121</f>
        <v>0</v>
      </c>
      <c r="H121" s="44">
        <v>1.23</v>
      </c>
      <c r="I121" s="44">
        <f>G121*H121</f>
        <v>0</v>
      </c>
    </row>
    <row r="122" spans="1:9" ht="9.75" customHeight="1" hidden="1">
      <c r="A122" s="48"/>
      <c r="B122" s="42"/>
      <c r="C122" s="42"/>
      <c r="D122" s="42"/>
      <c r="E122" s="43"/>
      <c r="F122" s="44"/>
      <c r="G122" s="44"/>
      <c r="H122" s="44"/>
      <c r="I122" s="44"/>
    </row>
    <row r="123" spans="1:9" ht="22.5" customHeight="1">
      <c r="A123" s="48"/>
      <c r="B123" s="42"/>
      <c r="C123" s="42"/>
      <c r="D123" s="42"/>
      <c r="E123" s="43"/>
      <c r="F123" s="44"/>
      <c r="G123" s="44"/>
      <c r="H123" s="44"/>
      <c r="I123" s="44"/>
    </row>
    <row r="124" spans="1:9" ht="46.5" customHeight="1">
      <c r="A124" s="48">
        <v>43</v>
      </c>
      <c r="B124" s="42" t="s">
        <v>60</v>
      </c>
      <c r="C124" s="42"/>
      <c r="D124" s="42" t="s">
        <v>70</v>
      </c>
      <c r="E124" s="43">
        <v>1</v>
      </c>
      <c r="F124" s="44"/>
      <c r="G124" s="44">
        <f>E124*F124</f>
        <v>0</v>
      </c>
      <c r="H124" s="44">
        <v>1.23</v>
      </c>
      <c r="I124" s="44">
        <f>G124*H124</f>
        <v>0</v>
      </c>
    </row>
    <row r="125" spans="1:9" ht="14.25" hidden="1">
      <c r="A125" s="48"/>
      <c r="B125" s="42"/>
      <c r="C125" s="42"/>
      <c r="D125" s="42"/>
      <c r="E125" s="43"/>
      <c r="F125" s="44"/>
      <c r="G125" s="44"/>
      <c r="H125" s="44"/>
      <c r="I125" s="44"/>
    </row>
    <row r="126" spans="1:9" ht="34.5" customHeight="1" hidden="1">
      <c r="A126" s="48"/>
      <c r="B126" s="42"/>
      <c r="C126" s="42"/>
      <c r="D126" s="42"/>
      <c r="E126" s="43"/>
      <c r="F126" s="44"/>
      <c r="G126" s="44"/>
      <c r="H126" s="44"/>
      <c r="I126" s="44"/>
    </row>
    <row r="127" spans="1:9" ht="49.5" customHeight="1">
      <c r="A127" s="48">
        <v>44</v>
      </c>
      <c r="B127" s="42" t="s">
        <v>60</v>
      </c>
      <c r="C127" s="42"/>
      <c r="D127" s="42" t="s">
        <v>89</v>
      </c>
      <c r="E127" s="43">
        <v>1</v>
      </c>
      <c r="F127" s="44"/>
      <c r="G127" s="44">
        <f>E127*F127</f>
        <v>0</v>
      </c>
      <c r="H127" s="44">
        <v>1.23</v>
      </c>
      <c r="I127" s="44">
        <f>G127*H127</f>
        <v>0</v>
      </c>
    </row>
    <row r="128" spans="1:9" ht="10.5" customHeight="1" hidden="1">
      <c r="A128" s="48"/>
      <c r="B128" s="42"/>
      <c r="C128" s="42"/>
      <c r="D128" s="42"/>
      <c r="E128" s="43"/>
      <c r="F128" s="44"/>
      <c r="G128" s="44"/>
      <c r="H128" s="44"/>
      <c r="I128" s="44"/>
    </row>
    <row r="129" spans="1:9" ht="7.5" customHeight="1">
      <c r="A129" s="48"/>
      <c r="B129" s="42"/>
      <c r="C129" s="42"/>
      <c r="D129" s="42"/>
      <c r="E129" s="43"/>
      <c r="F129" s="44"/>
      <c r="G129" s="44"/>
      <c r="H129" s="44"/>
      <c r="I129" s="44"/>
    </row>
    <row r="130" spans="1:9" ht="3.75" customHeight="1">
      <c r="A130" s="48">
        <v>45</v>
      </c>
      <c r="B130" s="42" t="s">
        <v>60</v>
      </c>
      <c r="C130" s="42"/>
      <c r="D130" s="42" t="s">
        <v>71</v>
      </c>
      <c r="E130" s="43">
        <v>1</v>
      </c>
      <c r="F130" s="44"/>
      <c r="G130" s="44">
        <f>E130*F130</f>
        <v>0</v>
      </c>
      <c r="H130" s="44">
        <v>1.23</v>
      </c>
      <c r="I130" s="44">
        <f>G130*H130</f>
        <v>0</v>
      </c>
    </row>
    <row r="131" spans="1:9" ht="52.5" customHeight="1">
      <c r="A131" s="48"/>
      <c r="B131" s="42"/>
      <c r="C131" s="42"/>
      <c r="D131" s="42"/>
      <c r="E131" s="43"/>
      <c r="F131" s="44"/>
      <c r="G131" s="44"/>
      <c r="H131" s="44"/>
      <c r="I131" s="44"/>
    </row>
    <row r="132" spans="1:9" ht="5.25" customHeight="1" hidden="1">
      <c r="A132" s="48"/>
      <c r="B132" s="42"/>
      <c r="C132" s="42"/>
      <c r="D132" s="42"/>
      <c r="E132" s="43"/>
      <c r="F132" s="44"/>
      <c r="G132" s="44"/>
      <c r="H132" s="44"/>
      <c r="I132" s="44"/>
    </row>
    <row r="133" spans="1:9" ht="51" customHeight="1">
      <c r="A133" s="48">
        <v>46</v>
      </c>
      <c r="B133" s="42" t="s">
        <v>60</v>
      </c>
      <c r="C133" s="42"/>
      <c r="D133" s="42" t="s">
        <v>71</v>
      </c>
      <c r="E133" s="43">
        <v>1</v>
      </c>
      <c r="F133" s="44"/>
      <c r="G133" s="44">
        <f>E133*F133</f>
        <v>0</v>
      </c>
      <c r="H133" s="44">
        <v>1.23</v>
      </c>
      <c r="I133" s="44">
        <f>G133*H133</f>
        <v>0</v>
      </c>
    </row>
    <row r="134" spans="1:9" ht="5.25" customHeight="1">
      <c r="A134" s="48"/>
      <c r="B134" s="42"/>
      <c r="C134" s="42"/>
      <c r="D134" s="42"/>
      <c r="E134" s="43"/>
      <c r="F134" s="44"/>
      <c r="G134" s="44"/>
      <c r="H134" s="44"/>
      <c r="I134" s="44"/>
    </row>
    <row r="135" spans="1:9" ht="15" customHeight="1" hidden="1">
      <c r="A135" s="48"/>
      <c r="B135" s="42"/>
      <c r="C135" s="42"/>
      <c r="D135" s="42"/>
      <c r="E135" s="43"/>
      <c r="F135" s="44"/>
      <c r="G135" s="25"/>
      <c r="H135" s="44"/>
      <c r="I135" s="44"/>
    </row>
    <row r="136" spans="1:9" ht="51.75" customHeight="1">
      <c r="A136" s="48">
        <v>47</v>
      </c>
      <c r="B136" s="42" t="s">
        <v>60</v>
      </c>
      <c r="C136" s="42"/>
      <c r="D136" s="42" t="s">
        <v>71</v>
      </c>
      <c r="E136" s="43">
        <v>1</v>
      </c>
      <c r="F136" s="44"/>
      <c r="G136" s="44">
        <f>E136*F136</f>
        <v>0</v>
      </c>
      <c r="H136" s="44">
        <v>1.23</v>
      </c>
      <c r="I136" s="44">
        <f>G136*H136</f>
        <v>0</v>
      </c>
    </row>
    <row r="137" spans="1:9" ht="18" customHeight="1" hidden="1">
      <c r="A137" s="48"/>
      <c r="B137" s="42"/>
      <c r="C137" s="42"/>
      <c r="D137" s="42"/>
      <c r="E137" s="43"/>
      <c r="F137" s="44"/>
      <c r="G137" s="44"/>
      <c r="H137" s="44"/>
      <c r="I137" s="44"/>
    </row>
    <row r="138" spans="1:9" ht="15" customHeight="1" hidden="1">
      <c r="A138" s="48"/>
      <c r="B138" s="42"/>
      <c r="C138" s="42"/>
      <c r="D138" s="42"/>
      <c r="E138" s="43"/>
      <c r="F138" s="44"/>
      <c r="G138" s="25"/>
      <c r="H138" s="44"/>
      <c r="I138" s="44"/>
    </row>
    <row r="139" spans="1:9" ht="51" customHeight="1">
      <c r="A139" s="48">
        <v>48</v>
      </c>
      <c r="B139" s="42" t="s">
        <v>60</v>
      </c>
      <c r="C139" s="42"/>
      <c r="D139" s="42" t="s">
        <v>72</v>
      </c>
      <c r="E139" s="43">
        <v>1</v>
      </c>
      <c r="F139" s="44"/>
      <c r="G139" s="44">
        <f>E139*F139</f>
        <v>0</v>
      </c>
      <c r="H139" s="44">
        <v>1.23</v>
      </c>
      <c r="I139" s="44">
        <f>G139*H139</f>
        <v>0</v>
      </c>
    </row>
    <row r="140" spans="1:9" ht="3" customHeight="1">
      <c r="A140" s="48"/>
      <c r="B140" s="42"/>
      <c r="C140" s="42"/>
      <c r="D140" s="42"/>
      <c r="E140" s="43"/>
      <c r="F140" s="44"/>
      <c r="G140" s="44"/>
      <c r="H140" s="44"/>
      <c r="I140" s="44"/>
    </row>
    <row r="141" spans="1:9" ht="14.25" customHeight="1" hidden="1">
      <c r="A141" s="48"/>
      <c r="B141" s="42"/>
      <c r="C141" s="42"/>
      <c r="D141" s="42"/>
      <c r="E141" s="43"/>
      <c r="F141" s="44"/>
      <c r="G141" s="25"/>
      <c r="H141" s="44"/>
      <c r="I141" s="44"/>
    </row>
    <row r="142" spans="1:9" ht="22.5" customHeight="1">
      <c r="A142" s="48">
        <v>49</v>
      </c>
      <c r="B142" s="42" t="s">
        <v>62</v>
      </c>
      <c r="C142" s="42"/>
      <c r="D142" s="42" t="s">
        <v>56</v>
      </c>
      <c r="E142" s="43">
        <v>1</v>
      </c>
      <c r="F142" s="44"/>
      <c r="G142" s="44">
        <f>E142*F142</f>
        <v>0</v>
      </c>
      <c r="H142" s="44">
        <v>1.23</v>
      </c>
      <c r="I142" s="44">
        <f>G142*H142</f>
        <v>0</v>
      </c>
    </row>
    <row r="143" spans="1:9" ht="12" customHeight="1">
      <c r="A143" s="48"/>
      <c r="B143" s="42"/>
      <c r="C143" s="42"/>
      <c r="D143" s="42"/>
      <c r="E143" s="43"/>
      <c r="F143" s="44"/>
      <c r="G143" s="44"/>
      <c r="H143" s="44"/>
      <c r="I143" s="44"/>
    </row>
    <row r="144" spans="1:9" ht="48.75" customHeight="1">
      <c r="A144" s="48">
        <v>50</v>
      </c>
      <c r="B144" s="42" t="s">
        <v>68</v>
      </c>
      <c r="C144" s="42"/>
      <c r="D144" s="42" t="s">
        <v>73</v>
      </c>
      <c r="E144" s="43">
        <v>1</v>
      </c>
      <c r="F144" s="44"/>
      <c r="G144" s="44">
        <f>E144*F144</f>
        <v>0</v>
      </c>
      <c r="H144" s="44">
        <v>1.23</v>
      </c>
      <c r="I144" s="44">
        <f>G144*H144</f>
        <v>0</v>
      </c>
    </row>
    <row r="145" spans="1:9" ht="1.5" customHeight="1" hidden="1">
      <c r="A145" s="48"/>
      <c r="B145" s="42"/>
      <c r="C145" s="42"/>
      <c r="D145" s="42"/>
      <c r="E145" s="43"/>
      <c r="F145" s="44"/>
      <c r="G145" s="44"/>
      <c r="H145" s="44"/>
      <c r="I145" s="44"/>
    </row>
    <row r="146" spans="1:9" ht="41.25" customHeight="1">
      <c r="A146" s="48">
        <v>51</v>
      </c>
      <c r="B146" s="42" t="s">
        <v>74</v>
      </c>
      <c r="C146" s="42"/>
      <c r="D146" s="42" t="s">
        <v>75</v>
      </c>
      <c r="E146" s="43">
        <v>1</v>
      </c>
      <c r="F146" s="44"/>
      <c r="G146" s="44">
        <f>E146*F146</f>
        <v>0</v>
      </c>
      <c r="H146" s="44">
        <v>1.23</v>
      </c>
      <c r="I146" s="44">
        <f>G146*H146</f>
        <v>0</v>
      </c>
    </row>
    <row r="147" spans="1:9" ht="43.5" customHeight="1">
      <c r="A147" s="48"/>
      <c r="B147" s="42"/>
      <c r="C147" s="42"/>
      <c r="D147" s="42"/>
      <c r="E147" s="43"/>
      <c r="F147" s="44"/>
      <c r="G147" s="44"/>
      <c r="H147" s="44"/>
      <c r="I147" s="44"/>
    </row>
    <row r="148" spans="1:9" ht="51" customHeight="1">
      <c r="A148" s="48">
        <v>52</v>
      </c>
      <c r="B148" s="42" t="s">
        <v>74</v>
      </c>
      <c r="C148" s="42"/>
      <c r="D148" s="42" t="s">
        <v>76</v>
      </c>
      <c r="E148" s="43">
        <v>1</v>
      </c>
      <c r="F148" s="44"/>
      <c r="G148" s="44">
        <f>E148*F148</f>
        <v>0</v>
      </c>
      <c r="H148" s="44">
        <v>1.23</v>
      </c>
      <c r="I148" s="44">
        <f>G148*H148</f>
        <v>0</v>
      </c>
    </row>
    <row r="149" spans="1:9" ht="2.25" customHeight="1">
      <c r="A149" s="48"/>
      <c r="B149" s="42"/>
      <c r="C149" s="42"/>
      <c r="D149" s="42"/>
      <c r="E149" s="43"/>
      <c r="F149" s="44"/>
      <c r="G149" s="44"/>
      <c r="H149" s="44"/>
      <c r="I149" s="44"/>
    </row>
    <row r="150" spans="1:9" ht="51" customHeight="1">
      <c r="A150" s="48">
        <v>53</v>
      </c>
      <c r="B150" s="42" t="s">
        <v>74</v>
      </c>
      <c r="C150" s="42"/>
      <c r="D150" s="42" t="s">
        <v>66</v>
      </c>
      <c r="E150" s="43">
        <v>1</v>
      </c>
      <c r="F150" s="44"/>
      <c r="G150" s="44">
        <f>E150*F150</f>
        <v>0</v>
      </c>
      <c r="H150" s="44">
        <v>1.23</v>
      </c>
      <c r="I150" s="44">
        <f>G150*H150</f>
        <v>0</v>
      </c>
    </row>
    <row r="151" spans="1:9" ht="0.75" customHeight="1">
      <c r="A151" s="48"/>
      <c r="B151" s="42"/>
      <c r="C151" s="42"/>
      <c r="D151" s="42"/>
      <c r="E151" s="43"/>
      <c r="F151" s="44"/>
      <c r="G151" s="44"/>
      <c r="H151" s="44"/>
      <c r="I151" s="44"/>
    </row>
    <row r="152" spans="1:9" ht="35.25" customHeight="1">
      <c r="A152" s="48">
        <v>54</v>
      </c>
      <c r="B152" s="42" t="s">
        <v>77</v>
      </c>
      <c r="C152" s="42"/>
      <c r="D152" s="42" t="s">
        <v>80</v>
      </c>
      <c r="E152" s="43">
        <v>1</v>
      </c>
      <c r="F152" s="44"/>
      <c r="G152" s="44">
        <f>E152*F152</f>
        <v>0</v>
      </c>
      <c r="H152" s="44">
        <v>1.23</v>
      </c>
      <c r="I152" s="44">
        <f>G152*H152</f>
        <v>0</v>
      </c>
    </row>
    <row r="153" spans="1:9" ht="9.75" customHeight="1">
      <c r="A153" s="48"/>
      <c r="B153" s="42"/>
      <c r="C153" s="42"/>
      <c r="D153" s="42"/>
      <c r="E153" s="43"/>
      <c r="F153" s="44"/>
      <c r="G153" s="44"/>
      <c r="H153" s="44"/>
      <c r="I153" s="44"/>
    </row>
    <row r="154" spans="1:9" ht="43.5" customHeight="1">
      <c r="A154" s="48">
        <v>55</v>
      </c>
      <c r="B154" s="42" t="s">
        <v>74</v>
      </c>
      <c r="C154" s="42"/>
      <c r="D154" s="42" t="s">
        <v>66</v>
      </c>
      <c r="E154" s="43">
        <v>1</v>
      </c>
      <c r="F154" s="44"/>
      <c r="G154" s="44">
        <f>E154*F154</f>
        <v>0</v>
      </c>
      <c r="H154" s="44">
        <v>1.23</v>
      </c>
      <c r="I154" s="44">
        <f>G154*H154</f>
        <v>0</v>
      </c>
    </row>
    <row r="155" spans="1:9" ht="5.25" customHeight="1" hidden="1">
      <c r="A155" s="48"/>
      <c r="B155" s="42"/>
      <c r="C155" s="42"/>
      <c r="D155" s="42"/>
      <c r="E155" s="43"/>
      <c r="F155" s="44"/>
      <c r="G155" s="44"/>
      <c r="H155" s="44"/>
      <c r="I155" s="44"/>
    </row>
    <row r="156" spans="1:9" ht="72.75" customHeight="1">
      <c r="A156" s="48">
        <v>56</v>
      </c>
      <c r="B156" s="42" t="s">
        <v>78</v>
      </c>
      <c r="C156" s="42"/>
      <c r="D156" s="42" t="s">
        <v>81</v>
      </c>
      <c r="E156" s="43">
        <v>1</v>
      </c>
      <c r="F156" s="44"/>
      <c r="G156" s="44">
        <f>E156*F156</f>
        <v>0</v>
      </c>
      <c r="H156" s="44">
        <v>1.23</v>
      </c>
      <c r="I156" s="44">
        <f>G156*H156</f>
        <v>0</v>
      </c>
    </row>
    <row r="157" spans="1:9" ht="3" customHeight="1" hidden="1">
      <c r="A157" s="48"/>
      <c r="B157" s="42"/>
      <c r="C157" s="42"/>
      <c r="D157" s="42"/>
      <c r="E157" s="43"/>
      <c r="F157" s="44"/>
      <c r="G157" s="44"/>
      <c r="H157" s="44"/>
      <c r="I157" s="44"/>
    </row>
    <row r="158" spans="1:9" ht="6.75" customHeight="1" hidden="1">
      <c r="A158" s="48"/>
      <c r="B158" s="42"/>
      <c r="C158" s="42"/>
      <c r="D158" s="42"/>
      <c r="E158" s="43"/>
      <c r="F158" s="44"/>
      <c r="G158" s="44">
        <f>E158*F158</f>
        <v>0</v>
      </c>
      <c r="H158" s="44"/>
      <c r="I158" s="44">
        <f>G158*H158</f>
        <v>0</v>
      </c>
    </row>
    <row r="159" spans="1:9" ht="31.5" customHeight="1" hidden="1">
      <c r="A159" s="48"/>
      <c r="B159" s="42"/>
      <c r="C159" s="42"/>
      <c r="D159" s="42"/>
      <c r="E159" s="43"/>
      <c r="F159" s="44"/>
      <c r="G159" s="44"/>
      <c r="H159" s="44"/>
      <c r="I159" s="44"/>
    </row>
    <row r="160" spans="1:9" ht="57.75" customHeight="1">
      <c r="A160" s="26">
        <v>57</v>
      </c>
      <c r="B160" s="42" t="s">
        <v>79</v>
      </c>
      <c r="C160" s="42"/>
      <c r="D160" s="23" t="s">
        <v>82</v>
      </c>
      <c r="E160" s="24">
        <v>1</v>
      </c>
      <c r="F160" s="25"/>
      <c r="G160" s="25">
        <f>E160*F160</f>
        <v>0</v>
      </c>
      <c r="H160" s="25">
        <v>1.23</v>
      </c>
      <c r="I160" s="25">
        <f>G160*H160</f>
        <v>0</v>
      </c>
    </row>
    <row r="161" spans="1:9" ht="48" customHeight="1">
      <c r="A161" s="48">
        <v>58</v>
      </c>
      <c r="B161" s="42" t="s">
        <v>79</v>
      </c>
      <c r="C161" s="42"/>
      <c r="D161" s="42" t="s">
        <v>83</v>
      </c>
      <c r="E161" s="43">
        <v>1</v>
      </c>
      <c r="F161" s="44"/>
      <c r="G161" s="44">
        <f>E161*F161</f>
        <v>0</v>
      </c>
      <c r="H161" s="44">
        <v>1.23</v>
      </c>
      <c r="I161" s="44">
        <f>G161*H161</f>
        <v>0</v>
      </c>
    </row>
    <row r="162" spans="1:9" ht="12" customHeight="1" hidden="1">
      <c r="A162" s="48"/>
      <c r="B162" s="42"/>
      <c r="C162" s="42"/>
      <c r="D162" s="42"/>
      <c r="E162" s="43"/>
      <c r="F162" s="44"/>
      <c r="G162" s="44"/>
      <c r="H162" s="44"/>
      <c r="I162" s="44"/>
    </row>
    <row r="163" spans="1:9" ht="45" customHeight="1">
      <c r="A163" s="48">
        <v>59</v>
      </c>
      <c r="B163" s="42" t="s">
        <v>79</v>
      </c>
      <c r="C163" s="42"/>
      <c r="D163" s="42" t="s">
        <v>84</v>
      </c>
      <c r="E163" s="43">
        <v>1</v>
      </c>
      <c r="F163" s="44"/>
      <c r="G163" s="44">
        <f>E163*F163</f>
        <v>0</v>
      </c>
      <c r="H163" s="44">
        <v>1.23</v>
      </c>
      <c r="I163" s="44">
        <f>G163*H163</f>
        <v>0</v>
      </c>
    </row>
    <row r="164" spans="1:9" ht="8.25" customHeight="1" hidden="1">
      <c r="A164" s="48"/>
      <c r="B164" s="42"/>
      <c r="C164" s="42"/>
      <c r="D164" s="42"/>
      <c r="E164" s="43"/>
      <c r="F164" s="44"/>
      <c r="G164" s="44"/>
      <c r="H164" s="44"/>
      <c r="I164" s="44"/>
    </row>
    <row r="165" spans="1:9" ht="42" customHeight="1">
      <c r="A165" s="26">
        <v>60</v>
      </c>
      <c r="B165" s="42" t="s">
        <v>79</v>
      </c>
      <c r="C165" s="42"/>
      <c r="D165" s="23" t="s">
        <v>66</v>
      </c>
      <c r="E165" s="24">
        <v>1</v>
      </c>
      <c r="F165" s="25"/>
      <c r="G165" s="25">
        <f>E165*F165</f>
        <v>0</v>
      </c>
      <c r="H165" s="25">
        <v>1.23</v>
      </c>
      <c r="I165" s="25">
        <f>G165*H165</f>
        <v>0</v>
      </c>
    </row>
    <row r="166" spans="1:9" ht="68.25" customHeight="1">
      <c r="A166" s="48">
        <v>61</v>
      </c>
      <c r="B166" s="42" t="s">
        <v>79</v>
      </c>
      <c r="C166" s="42"/>
      <c r="D166" s="42" t="s">
        <v>85</v>
      </c>
      <c r="E166" s="24">
        <v>1</v>
      </c>
      <c r="F166" s="25"/>
      <c r="G166" s="25">
        <f aca="true" t="shared" si="0" ref="G166:G171">E166*F166</f>
        <v>0</v>
      </c>
      <c r="H166" s="25">
        <v>1.23</v>
      </c>
      <c r="I166" s="25">
        <f aca="true" t="shared" si="1" ref="I166:I171">G166*H166</f>
        <v>0</v>
      </c>
    </row>
    <row r="167" spans="1:9" ht="42.75" customHeight="1" hidden="1">
      <c r="A167" s="48"/>
      <c r="B167" s="42"/>
      <c r="C167" s="42"/>
      <c r="D167" s="42"/>
      <c r="E167" s="24"/>
      <c r="F167" s="25"/>
      <c r="G167" s="25">
        <f t="shared" si="0"/>
        <v>0</v>
      </c>
      <c r="H167" s="25"/>
      <c r="I167" s="25">
        <f t="shared" si="1"/>
        <v>0</v>
      </c>
    </row>
    <row r="168" spans="1:9" ht="48.75" customHeight="1">
      <c r="A168" s="48">
        <v>62</v>
      </c>
      <c r="B168" s="42" t="s">
        <v>86</v>
      </c>
      <c r="C168" s="42"/>
      <c r="D168" s="42" t="s">
        <v>84</v>
      </c>
      <c r="E168" s="24">
        <v>1</v>
      </c>
      <c r="F168" s="25"/>
      <c r="G168" s="25">
        <f t="shared" si="0"/>
        <v>0</v>
      </c>
      <c r="H168" s="25">
        <v>1.23</v>
      </c>
      <c r="I168" s="25">
        <f t="shared" si="1"/>
        <v>0</v>
      </c>
    </row>
    <row r="169" spans="1:9" ht="6" customHeight="1" hidden="1">
      <c r="A169" s="48"/>
      <c r="B169" s="42"/>
      <c r="C169" s="42"/>
      <c r="D169" s="42"/>
      <c r="E169" s="24"/>
      <c r="F169" s="25"/>
      <c r="G169" s="25">
        <f t="shared" si="0"/>
        <v>0</v>
      </c>
      <c r="H169" s="25"/>
      <c r="I169" s="25">
        <f t="shared" si="1"/>
        <v>0</v>
      </c>
    </row>
    <row r="170" spans="1:9" ht="59.25" customHeight="1">
      <c r="A170" s="48">
        <v>63</v>
      </c>
      <c r="B170" s="42" t="s">
        <v>87</v>
      </c>
      <c r="C170" s="42"/>
      <c r="D170" s="42" t="s">
        <v>88</v>
      </c>
      <c r="E170" s="24">
        <v>1</v>
      </c>
      <c r="F170" s="25"/>
      <c r="G170" s="25">
        <f t="shared" si="0"/>
        <v>0</v>
      </c>
      <c r="H170" s="25">
        <v>1.23</v>
      </c>
      <c r="I170" s="25">
        <f t="shared" si="1"/>
        <v>0</v>
      </c>
    </row>
    <row r="171" spans="1:9" ht="15.75" customHeight="1" hidden="1">
      <c r="A171" s="48"/>
      <c r="B171" s="42"/>
      <c r="C171" s="42"/>
      <c r="D171" s="42"/>
      <c r="E171" s="24"/>
      <c r="F171" s="25"/>
      <c r="G171" s="25">
        <f t="shared" si="0"/>
        <v>0</v>
      </c>
      <c r="H171" s="25"/>
      <c r="I171" s="25">
        <f t="shared" si="1"/>
        <v>0</v>
      </c>
    </row>
    <row r="172" spans="1:9" ht="38.25" customHeight="1">
      <c r="A172" s="48">
        <v>64</v>
      </c>
      <c r="B172" s="42" t="s">
        <v>79</v>
      </c>
      <c r="C172" s="42"/>
      <c r="D172" s="42" t="s">
        <v>91</v>
      </c>
      <c r="E172" s="43">
        <v>1</v>
      </c>
      <c r="F172" s="44"/>
      <c r="G172" s="44">
        <f>E172*F172</f>
        <v>0</v>
      </c>
      <c r="H172" s="44">
        <v>1.23</v>
      </c>
      <c r="I172" s="44">
        <f>G172*H172</f>
        <v>0</v>
      </c>
    </row>
    <row r="173" spans="1:9" ht="12.75" customHeight="1">
      <c r="A173" s="48"/>
      <c r="B173" s="42"/>
      <c r="C173" s="42"/>
      <c r="D173" s="42"/>
      <c r="E173" s="43"/>
      <c r="F173" s="44"/>
      <c r="G173" s="44"/>
      <c r="H173" s="44"/>
      <c r="I173" s="44"/>
    </row>
    <row r="174" spans="1:9" ht="38.25" customHeight="1">
      <c r="A174" s="48">
        <v>65</v>
      </c>
      <c r="B174" s="42" t="s">
        <v>79</v>
      </c>
      <c r="C174" s="42"/>
      <c r="D174" s="42" t="s">
        <v>91</v>
      </c>
      <c r="E174" s="43">
        <v>1</v>
      </c>
      <c r="F174" s="44"/>
      <c r="G174" s="44">
        <f>E174*F174</f>
        <v>0</v>
      </c>
      <c r="H174" s="44">
        <v>1.23</v>
      </c>
      <c r="I174" s="44">
        <f>G174*H174</f>
        <v>0</v>
      </c>
    </row>
    <row r="175" spans="1:9" ht="6" customHeight="1">
      <c r="A175" s="48"/>
      <c r="B175" s="42"/>
      <c r="C175" s="42"/>
      <c r="D175" s="42"/>
      <c r="E175" s="43"/>
      <c r="F175" s="44"/>
      <c r="G175" s="44"/>
      <c r="H175" s="44"/>
      <c r="I175" s="44"/>
    </row>
    <row r="176" spans="1:9" ht="38.25" customHeight="1">
      <c r="A176" s="48">
        <v>66</v>
      </c>
      <c r="B176" s="42" t="s">
        <v>79</v>
      </c>
      <c r="C176" s="42"/>
      <c r="D176" s="42" t="s">
        <v>70</v>
      </c>
      <c r="E176" s="43">
        <v>1</v>
      </c>
      <c r="F176" s="44"/>
      <c r="G176" s="44">
        <f>E176*F176</f>
        <v>0</v>
      </c>
      <c r="H176" s="44">
        <v>1.23</v>
      </c>
      <c r="I176" s="44">
        <f>G176*H176</f>
        <v>0</v>
      </c>
    </row>
    <row r="177" spans="1:9" ht="15.75" customHeight="1">
      <c r="A177" s="48"/>
      <c r="B177" s="42"/>
      <c r="C177" s="42"/>
      <c r="D177" s="42"/>
      <c r="E177" s="43"/>
      <c r="F177" s="44"/>
      <c r="G177" s="44"/>
      <c r="H177" s="44"/>
      <c r="I177" s="44"/>
    </row>
    <row r="178" spans="1:9" ht="52.5" customHeight="1">
      <c r="A178" s="48">
        <v>67</v>
      </c>
      <c r="B178" s="42" t="s">
        <v>79</v>
      </c>
      <c r="C178" s="42"/>
      <c r="D178" s="42" t="s">
        <v>70</v>
      </c>
      <c r="E178" s="43">
        <v>1</v>
      </c>
      <c r="F178" s="44"/>
      <c r="G178" s="44">
        <f>E178*F178</f>
        <v>0</v>
      </c>
      <c r="H178" s="44">
        <v>1.23</v>
      </c>
      <c r="I178" s="44">
        <f>G178*H178</f>
        <v>0</v>
      </c>
    </row>
    <row r="179" spans="1:9" ht="6" customHeight="1" hidden="1">
      <c r="A179" s="48"/>
      <c r="B179" s="42"/>
      <c r="C179" s="42"/>
      <c r="D179" s="42"/>
      <c r="E179" s="43"/>
      <c r="F179" s="44"/>
      <c r="G179" s="44"/>
      <c r="H179" s="44"/>
      <c r="I179" s="44"/>
    </row>
    <row r="180" spans="1:9" ht="38.25" customHeight="1">
      <c r="A180" s="48">
        <v>68</v>
      </c>
      <c r="B180" s="42" t="s">
        <v>79</v>
      </c>
      <c r="C180" s="42"/>
      <c r="D180" s="42" t="s">
        <v>69</v>
      </c>
      <c r="E180" s="43">
        <v>1</v>
      </c>
      <c r="F180" s="44"/>
      <c r="G180" s="44">
        <f>E180*F180</f>
        <v>0</v>
      </c>
      <c r="H180" s="44">
        <v>1.23</v>
      </c>
      <c r="I180" s="44">
        <f>G180*H180</f>
        <v>0</v>
      </c>
    </row>
    <row r="181" spans="1:9" ht="11.25" customHeight="1">
      <c r="A181" s="48"/>
      <c r="B181" s="42"/>
      <c r="C181" s="42"/>
      <c r="D181" s="42"/>
      <c r="E181" s="43"/>
      <c r="F181" s="44"/>
      <c r="G181" s="44"/>
      <c r="H181" s="44"/>
      <c r="I181" s="44"/>
    </row>
    <row r="182" spans="1:9" ht="38.25" customHeight="1">
      <c r="A182" s="48">
        <v>69</v>
      </c>
      <c r="B182" s="42" t="s">
        <v>92</v>
      </c>
      <c r="C182" s="42"/>
      <c r="D182" s="42" t="s">
        <v>66</v>
      </c>
      <c r="E182" s="43">
        <v>1</v>
      </c>
      <c r="F182" s="44"/>
      <c r="G182" s="44">
        <f>E182*F182</f>
        <v>0</v>
      </c>
      <c r="H182" s="44">
        <v>1.23</v>
      </c>
      <c r="I182" s="44">
        <f>G182*H182</f>
        <v>0</v>
      </c>
    </row>
    <row r="183" spans="1:9" ht="8.25" customHeight="1">
      <c r="A183" s="48"/>
      <c r="B183" s="42"/>
      <c r="C183" s="42"/>
      <c r="D183" s="42"/>
      <c r="E183" s="43"/>
      <c r="F183" s="44"/>
      <c r="G183" s="44"/>
      <c r="H183" s="44"/>
      <c r="I183" s="44"/>
    </row>
    <row r="184" spans="1:9" ht="2.25" customHeight="1" hidden="1">
      <c r="A184" s="48">
        <v>70</v>
      </c>
      <c r="B184" s="42" t="s">
        <v>92</v>
      </c>
      <c r="C184" s="42"/>
      <c r="D184" s="42" t="s">
        <v>93</v>
      </c>
      <c r="E184" s="43">
        <v>1</v>
      </c>
      <c r="F184" s="44"/>
      <c r="G184" s="25"/>
      <c r="H184" s="44">
        <v>1.23</v>
      </c>
      <c r="I184" s="44">
        <f>G186*H184</f>
        <v>0</v>
      </c>
    </row>
    <row r="185" spans="1:9" ht="67.5" customHeight="1" hidden="1">
      <c r="A185" s="48"/>
      <c r="B185" s="42"/>
      <c r="C185" s="42"/>
      <c r="D185" s="42"/>
      <c r="E185" s="43"/>
      <c r="F185" s="44"/>
      <c r="G185" s="25"/>
      <c r="H185" s="44"/>
      <c r="I185" s="44"/>
    </row>
    <row r="186" spans="1:9" ht="56.25" customHeight="1">
      <c r="A186" s="48"/>
      <c r="B186" s="42"/>
      <c r="C186" s="42"/>
      <c r="D186" s="42"/>
      <c r="E186" s="43"/>
      <c r="F186" s="44"/>
      <c r="G186" s="25">
        <f>E184*F184</f>
        <v>0</v>
      </c>
      <c r="H186" s="44"/>
      <c r="I186" s="44"/>
    </row>
    <row r="187" spans="1:9" ht="30" customHeight="1">
      <c r="A187" s="48">
        <v>71</v>
      </c>
      <c r="B187" s="42" t="s">
        <v>94</v>
      </c>
      <c r="C187" s="42"/>
      <c r="D187" s="42" t="s">
        <v>95</v>
      </c>
      <c r="E187" s="43">
        <v>1</v>
      </c>
      <c r="F187" s="44"/>
      <c r="G187" s="44">
        <f>E187*F187</f>
        <v>0</v>
      </c>
      <c r="H187" s="44">
        <v>1.23</v>
      </c>
      <c r="I187" s="44">
        <f>G187*H187</f>
        <v>0</v>
      </c>
    </row>
    <row r="188" spans="1:9" ht="21" customHeight="1">
      <c r="A188" s="48"/>
      <c r="B188" s="42"/>
      <c r="C188" s="42"/>
      <c r="D188" s="42"/>
      <c r="E188" s="43"/>
      <c r="F188" s="44"/>
      <c r="G188" s="44"/>
      <c r="H188" s="44"/>
      <c r="I188" s="44"/>
    </row>
    <row r="189" spans="1:9" ht="38.25" customHeight="1">
      <c r="A189" s="48">
        <v>72</v>
      </c>
      <c r="B189" s="42" t="s">
        <v>94</v>
      </c>
      <c r="C189" s="42"/>
      <c r="D189" s="42" t="s">
        <v>66</v>
      </c>
      <c r="E189" s="43">
        <v>1</v>
      </c>
      <c r="F189" s="44"/>
      <c r="G189" s="44">
        <f>E189*F189</f>
        <v>0</v>
      </c>
      <c r="H189" s="44">
        <v>1.23</v>
      </c>
      <c r="I189" s="44">
        <f>G189*H189</f>
        <v>0</v>
      </c>
    </row>
    <row r="190" spans="1:9" ht="12.75" customHeight="1">
      <c r="A190" s="48"/>
      <c r="B190" s="42"/>
      <c r="C190" s="42"/>
      <c r="D190" s="42"/>
      <c r="E190" s="43"/>
      <c r="F190" s="44"/>
      <c r="G190" s="44"/>
      <c r="H190" s="44"/>
      <c r="I190" s="44"/>
    </row>
    <row r="191" spans="1:9" ht="57" customHeight="1">
      <c r="A191" s="26">
        <v>73</v>
      </c>
      <c r="B191" s="42" t="s">
        <v>96</v>
      </c>
      <c r="C191" s="42"/>
      <c r="D191" s="29" t="s">
        <v>97</v>
      </c>
      <c r="E191" s="24">
        <v>1</v>
      </c>
      <c r="F191" s="25"/>
      <c r="G191" s="25">
        <f>E191*F191</f>
        <v>0</v>
      </c>
      <c r="H191" s="25">
        <v>1.23</v>
      </c>
      <c r="I191" s="25">
        <f>G191*H191</f>
        <v>0</v>
      </c>
    </row>
    <row r="192" spans="1:9" ht="42.75" customHeight="1">
      <c r="A192" s="48">
        <v>74</v>
      </c>
      <c r="B192" s="42" t="s">
        <v>96</v>
      </c>
      <c r="C192" s="42"/>
      <c r="D192" s="42" t="s">
        <v>98</v>
      </c>
      <c r="E192" s="43">
        <v>1</v>
      </c>
      <c r="F192" s="44"/>
      <c r="G192" s="44">
        <f>E192*F192</f>
        <v>0</v>
      </c>
      <c r="H192" s="44">
        <v>1.23</v>
      </c>
      <c r="I192" s="44">
        <f>G192*H192</f>
        <v>0</v>
      </c>
    </row>
    <row r="193" spans="1:9" ht="6.75" customHeight="1" hidden="1">
      <c r="A193" s="48"/>
      <c r="B193" s="42"/>
      <c r="C193" s="42"/>
      <c r="D193" s="42"/>
      <c r="E193" s="43"/>
      <c r="F193" s="44"/>
      <c r="G193" s="44"/>
      <c r="H193" s="44"/>
      <c r="I193" s="44"/>
    </row>
    <row r="194" spans="1:9" ht="45.75" customHeight="1">
      <c r="A194" s="26">
        <v>75</v>
      </c>
      <c r="B194" s="42" t="s">
        <v>96</v>
      </c>
      <c r="C194" s="42"/>
      <c r="D194" s="23" t="s">
        <v>99</v>
      </c>
      <c r="E194" s="24">
        <v>1</v>
      </c>
      <c r="F194" s="25"/>
      <c r="G194" s="25">
        <f>E194*F194</f>
        <v>0</v>
      </c>
      <c r="H194" s="25">
        <v>1.23</v>
      </c>
      <c r="I194" s="25">
        <f>G194*H194</f>
        <v>0</v>
      </c>
    </row>
    <row r="195" spans="1:9" ht="38.25" customHeight="1">
      <c r="A195" s="48">
        <v>76</v>
      </c>
      <c r="B195" s="42" t="s">
        <v>96</v>
      </c>
      <c r="C195" s="42"/>
      <c r="D195" s="42" t="s">
        <v>66</v>
      </c>
      <c r="E195" s="43">
        <v>1</v>
      </c>
      <c r="F195" s="44"/>
      <c r="G195" s="44">
        <f>E195*F195</f>
        <v>0</v>
      </c>
      <c r="H195" s="44">
        <v>1.23</v>
      </c>
      <c r="I195" s="44">
        <f>G195*H195</f>
        <v>0</v>
      </c>
    </row>
    <row r="196" spans="1:9" ht="12" customHeight="1">
      <c r="A196" s="48"/>
      <c r="B196" s="42"/>
      <c r="C196" s="42"/>
      <c r="D196" s="42"/>
      <c r="E196" s="43"/>
      <c r="F196" s="44"/>
      <c r="G196" s="44"/>
      <c r="H196" s="44"/>
      <c r="I196" s="44"/>
    </row>
    <row r="197" spans="1:9" ht="32.25" customHeight="1">
      <c r="A197" s="26" t="s">
        <v>113</v>
      </c>
      <c r="B197" s="58" t="s">
        <v>135</v>
      </c>
      <c r="C197" s="58"/>
      <c r="D197" s="31" t="s">
        <v>124</v>
      </c>
      <c r="E197" s="35">
        <f>E92+E93+E95+E97+E99+E101+E104+E111+E113+E115+E117+E119+E121+E124+E127+E130+E133+E136+E139+E142+E144+E146+E148+E150+E152+E154+E156+E160+E161+E163+E165+E166+E168+E170+E172+E174+E176+E178+E180+E182+E184+E187+E189+E191+E192+E194+E195</f>
        <v>51</v>
      </c>
      <c r="F197" s="36" t="s">
        <v>113</v>
      </c>
      <c r="G197" s="20">
        <f>G92++G93+G95+G97+G99+G101+G104+G111+G113+G115+G117+G119+G121+G124+G127+G130+G133+G136+G139+G142+G144+G146+G148+G150+G152+G154+G156+G160+G161+G163+G165+G166+G168+G170+G172+G174+G176+G178+G180+G182+G186+G187+G189+G191+G192+G194+G195</f>
        <v>0</v>
      </c>
      <c r="H197" s="25" t="s">
        <v>113</v>
      </c>
      <c r="I197" s="20">
        <f>I92+I93+I95+I97+I99+I101+I104+I111+I113+I115+I117+I119+I121+I124+I127+I130+I133+I136+I139+I142+I144+I146+I148+I150+I152+I154+I156+I160+I161+I163+I165+I166+I168+I170+I172+I174+I176+I178+I180+I182+I184+I187+I189+I191+I192+I194+I195</f>
        <v>0</v>
      </c>
    </row>
    <row r="198" spans="1:9" ht="27" customHeight="1">
      <c r="A198" s="11" t="s">
        <v>113</v>
      </c>
      <c r="B198" s="59" t="s">
        <v>125</v>
      </c>
      <c r="C198" s="59"/>
      <c r="D198" s="14" t="s">
        <v>113</v>
      </c>
      <c r="E198" s="14">
        <f>E197+E90+E75+E58+E47</f>
        <v>84</v>
      </c>
      <c r="F198" s="21" t="s">
        <v>134</v>
      </c>
      <c r="G198" s="22">
        <f>G47+G58+G75+G90+G197</f>
        <v>0</v>
      </c>
      <c r="H198" s="20" t="s">
        <v>113</v>
      </c>
      <c r="I198" s="22">
        <f>I47+I58+I75+I90+I197</f>
        <v>0</v>
      </c>
    </row>
    <row r="199" spans="1:9" ht="14.25">
      <c r="A199" s="60"/>
      <c r="B199" s="61"/>
      <c r="C199" s="61"/>
      <c r="D199" s="61"/>
      <c r="E199" s="61"/>
      <c r="F199" s="61"/>
      <c r="G199" s="61"/>
      <c r="H199" s="61"/>
      <c r="I199" s="62"/>
    </row>
  </sheetData>
  <sheetProtection/>
  <mergeCells count="536">
    <mergeCell ref="B197:C197"/>
    <mergeCell ref="B198:C198"/>
    <mergeCell ref="A199:I199"/>
    <mergeCell ref="I192:I193"/>
    <mergeCell ref="B194:C194"/>
    <mergeCell ref="A195:A196"/>
    <mergeCell ref="B195:C196"/>
    <mergeCell ref="D195:D196"/>
    <mergeCell ref="E195:E196"/>
    <mergeCell ref="F195:F196"/>
    <mergeCell ref="G195:G196"/>
    <mergeCell ref="H195:H196"/>
    <mergeCell ref="I195:I196"/>
    <mergeCell ref="H189:H190"/>
    <mergeCell ref="I189:I190"/>
    <mergeCell ref="B191:C191"/>
    <mergeCell ref="H192:H193"/>
    <mergeCell ref="A192:A193"/>
    <mergeCell ref="B192:C193"/>
    <mergeCell ref="D192:D193"/>
    <mergeCell ref="E192:E193"/>
    <mergeCell ref="F192:F193"/>
    <mergeCell ref="G192:G193"/>
    <mergeCell ref="A189:A190"/>
    <mergeCell ref="B189:C190"/>
    <mergeCell ref="D189:D190"/>
    <mergeCell ref="E189:E190"/>
    <mergeCell ref="F189:F190"/>
    <mergeCell ref="G189:G190"/>
    <mergeCell ref="I184:I186"/>
    <mergeCell ref="A187:A188"/>
    <mergeCell ref="B187:C188"/>
    <mergeCell ref="D187:D188"/>
    <mergeCell ref="E187:E188"/>
    <mergeCell ref="F187:F188"/>
    <mergeCell ref="G187:G188"/>
    <mergeCell ref="H187:H188"/>
    <mergeCell ref="I187:I188"/>
    <mergeCell ref="A184:A186"/>
    <mergeCell ref="B184:C186"/>
    <mergeCell ref="D184:D186"/>
    <mergeCell ref="E184:E186"/>
    <mergeCell ref="F184:F186"/>
    <mergeCell ref="H184:H186"/>
    <mergeCell ref="H180:H181"/>
    <mergeCell ref="B180:C181"/>
    <mergeCell ref="D180:D181"/>
    <mergeCell ref="E180:E181"/>
    <mergeCell ref="F180:F181"/>
    <mergeCell ref="I180:I181"/>
    <mergeCell ref="A182:A183"/>
    <mergeCell ref="B182:C183"/>
    <mergeCell ref="D182:D183"/>
    <mergeCell ref="E182:E183"/>
    <mergeCell ref="F182:F183"/>
    <mergeCell ref="G182:G183"/>
    <mergeCell ref="H182:H183"/>
    <mergeCell ref="I182:I183"/>
    <mergeCell ref="A180:A181"/>
    <mergeCell ref="G180:G181"/>
    <mergeCell ref="I176:I177"/>
    <mergeCell ref="A178:A179"/>
    <mergeCell ref="B178:C179"/>
    <mergeCell ref="D178:D179"/>
    <mergeCell ref="E178:E179"/>
    <mergeCell ref="F178:F179"/>
    <mergeCell ref="G178:G179"/>
    <mergeCell ref="H178:H179"/>
    <mergeCell ref="I178:I179"/>
    <mergeCell ref="G174:G175"/>
    <mergeCell ref="H174:H175"/>
    <mergeCell ref="I174:I175"/>
    <mergeCell ref="A176:A177"/>
    <mergeCell ref="B176:C177"/>
    <mergeCell ref="D176:D177"/>
    <mergeCell ref="E176:E177"/>
    <mergeCell ref="F176:F177"/>
    <mergeCell ref="G176:G177"/>
    <mergeCell ref="H176:H177"/>
    <mergeCell ref="E172:E173"/>
    <mergeCell ref="F172:F173"/>
    <mergeCell ref="G172:G173"/>
    <mergeCell ref="H172:H173"/>
    <mergeCell ref="I172:I173"/>
    <mergeCell ref="A174:A175"/>
    <mergeCell ref="B174:C175"/>
    <mergeCell ref="D174:D175"/>
    <mergeCell ref="E174:E175"/>
    <mergeCell ref="F174:F175"/>
    <mergeCell ref="A170:A171"/>
    <mergeCell ref="B170:C171"/>
    <mergeCell ref="D170:D171"/>
    <mergeCell ref="A172:A173"/>
    <mergeCell ref="B172:C173"/>
    <mergeCell ref="D172:D173"/>
    <mergeCell ref="I163:I164"/>
    <mergeCell ref="B165:C165"/>
    <mergeCell ref="A166:A167"/>
    <mergeCell ref="B166:C167"/>
    <mergeCell ref="D166:D167"/>
    <mergeCell ref="A168:A169"/>
    <mergeCell ref="B168:C169"/>
    <mergeCell ref="D168:D169"/>
    <mergeCell ref="G161:G162"/>
    <mergeCell ref="H161:H162"/>
    <mergeCell ref="I161:I162"/>
    <mergeCell ref="A163:A164"/>
    <mergeCell ref="B163:C164"/>
    <mergeCell ref="D163:D164"/>
    <mergeCell ref="E163:E164"/>
    <mergeCell ref="F163:F164"/>
    <mergeCell ref="G163:G164"/>
    <mergeCell ref="H163:H164"/>
    <mergeCell ref="B160:C160"/>
    <mergeCell ref="A161:A162"/>
    <mergeCell ref="B161:C162"/>
    <mergeCell ref="D161:D162"/>
    <mergeCell ref="E161:E162"/>
    <mergeCell ref="F161:F162"/>
    <mergeCell ref="H156:H157"/>
    <mergeCell ref="I156:I157"/>
    <mergeCell ref="E158:E159"/>
    <mergeCell ref="F158:F159"/>
    <mergeCell ref="G158:G159"/>
    <mergeCell ref="H158:H159"/>
    <mergeCell ref="I158:I159"/>
    <mergeCell ref="A156:A159"/>
    <mergeCell ref="B156:C159"/>
    <mergeCell ref="D156:D159"/>
    <mergeCell ref="E156:E157"/>
    <mergeCell ref="F156:F157"/>
    <mergeCell ref="G156:G157"/>
    <mergeCell ref="H152:H153"/>
    <mergeCell ref="I152:I153"/>
    <mergeCell ref="A154:A155"/>
    <mergeCell ref="B154:C155"/>
    <mergeCell ref="D154:D155"/>
    <mergeCell ref="E154:E155"/>
    <mergeCell ref="F154:F155"/>
    <mergeCell ref="G154:G155"/>
    <mergeCell ref="H154:H155"/>
    <mergeCell ref="I154:I155"/>
    <mergeCell ref="A152:A153"/>
    <mergeCell ref="B152:C153"/>
    <mergeCell ref="D152:D153"/>
    <mergeCell ref="E152:E153"/>
    <mergeCell ref="F152:F153"/>
    <mergeCell ref="G152:G153"/>
    <mergeCell ref="H148:H149"/>
    <mergeCell ref="I148:I149"/>
    <mergeCell ref="A150:A151"/>
    <mergeCell ref="B150:C151"/>
    <mergeCell ref="D150:D151"/>
    <mergeCell ref="E150:E151"/>
    <mergeCell ref="F150:F151"/>
    <mergeCell ref="G150:G151"/>
    <mergeCell ref="H150:H151"/>
    <mergeCell ref="I150:I151"/>
    <mergeCell ref="A148:A149"/>
    <mergeCell ref="B148:C149"/>
    <mergeCell ref="D148:D149"/>
    <mergeCell ref="E148:E149"/>
    <mergeCell ref="F148:F149"/>
    <mergeCell ref="G148:G149"/>
    <mergeCell ref="H144:H145"/>
    <mergeCell ref="I144:I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A144:A145"/>
    <mergeCell ref="B144:C145"/>
    <mergeCell ref="D144:D145"/>
    <mergeCell ref="E144:E145"/>
    <mergeCell ref="F144:F145"/>
    <mergeCell ref="G144:G145"/>
    <mergeCell ref="H139:H141"/>
    <mergeCell ref="I139:I141"/>
    <mergeCell ref="A142:A143"/>
    <mergeCell ref="B142:C143"/>
    <mergeCell ref="D142:D143"/>
    <mergeCell ref="E142:E143"/>
    <mergeCell ref="F142:F143"/>
    <mergeCell ref="G142:G143"/>
    <mergeCell ref="H142:H143"/>
    <mergeCell ref="I142:I143"/>
    <mergeCell ref="A139:A141"/>
    <mergeCell ref="B139:C141"/>
    <mergeCell ref="D139:D141"/>
    <mergeCell ref="E139:E141"/>
    <mergeCell ref="F139:F141"/>
    <mergeCell ref="G139:G140"/>
    <mergeCell ref="H133:H135"/>
    <mergeCell ref="I133:I135"/>
    <mergeCell ref="A136:A138"/>
    <mergeCell ref="B136:C138"/>
    <mergeCell ref="D136:D138"/>
    <mergeCell ref="E136:E138"/>
    <mergeCell ref="F136:F138"/>
    <mergeCell ref="G136:G137"/>
    <mergeCell ref="H136:H138"/>
    <mergeCell ref="I136:I138"/>
    <mergeCell ref="A133:A135"/>
    <mergeCell ref="B133:C135"/>
    <mergeCell ref="D133:D135"/>
    <mergeCell ref="E133:E135"/>
    <mergeCell ref="F133:F135"/>
    <mergeCell ref="G133:G134"/>
    <mergeCell ref="H127:H129"/>
    <mergeCell ref="I127:I129"/>
    <mergeCell ref="A130:A132"/>
    <mergeCell ref="B130:C132"/>
    <mergeCell ref="D130:D132"/>
    <mergeCell ref="E130:E132"/>
    <mergeCell ref="F130:F132"/>
    <mergeCell ref="G130:G132"/>
    <mergeCell ref="H130:H132"/>
    <mergeCell ref="I130:I132"/>
    <mergeCell ref="A127:A129"/>
    <mergeCell ref="B127:C129"/>
    <mergeCell ref="D127:D129"/>
    <mergeCell ref="E127:E129"/>
    <mergeCell ref="F127:F129"/>
    <mergeCell ref="G127:G129"/>
    <mergeCell ref="H121:H123"/>
    <mergeCell ref="I121:I123"/>
    <mergeCell ref="A124:A126"/>
    <mergeCell ref="B124:C126"/>
    <mergeCell ref="D124:D126"/>
    <mergeCell ref="E124:E126"/>
    <mergeCell ref="F124:F126"/>
    <mergeCell ref="G124:G126"/>
    <mergeCell ref="H124:H126"/>
    <mergeCell ref="I124:I126"/>
    <mergeCell ref="A121:A123"/>
    <mergeCell ref="B121:C123"/>
    <mergeCell ref="D121:D123"/>
    <mergeCell ref="E121:E123"/>
    <mergeCell ref="F121:F123"/>
    <mergeCell ref="G121:G123"/>
    <mergeCell ref="H117:H118"/>
    <mergeCell ref="I117:I118"/>
    <mergeCell ref="A119:A120"/>
    <mergeCell ref="B119:C120"/>
    <mergeCell ref="D119:D120"/>
    <mergeCell ref="E119:E120"/>
    <mergeCell ref="F119:F120"/>
    <mergeCell ref="G119:G120"/>
    <mergeCell ref="H119:H120"/>
    <mergeCell ref="I119:I120"/>
    <mergeCell ref="A117:A118"/>
    <mergeCell ref="B117:C118"/>
    <mergeCell ref="D117:D118"/>
    <mergeCell ref="E117:E118"/>
    <mergeCell ref="F117:F118"/>
    <mergeCell ref="G117:G118"/>
    <mergeCell ref="H113:H114"/>
    <mergeCell ref="I113:I114"/>
    <mergeCell ref="A115:A116"/>
    <mergeCell ref="B115:C116"/>
    <mergeCell ref="D115:D116"/>
    <mergeCell ref="E115:E116"/>
    <mergeCell ref="F115:F116"/>
    <mergeCell ref="G115:G116"/>
    <mergeCell ref="H115:H116"/>
    <mergeCell ref="I115:I116"/>
    <mergeCell ref="A113:A114"/>
    <mergeCell ref="B113:C114"/>
    <mergeCell ref="D113:D114"/>
    <mergeCell ref="E113:E114"/>
    <mergeCell ref="F113:F114"/>
    <mergeCell ref="G113:G114"/>
    <mergeCell ref="H104:H110"/>
    <mergeCell ref="I104:I110"/>
    <mergeCell ref="A111:A112"/>
    <mergeCell ref="B111:C112"/>
    <mergeCell ref="D111:D112"/>
    <mergeCell ref="E111:E112"/>
    <mergeCell ref="F111:F112"/>
    <mergeCell ref="G111:G112"/>
    <mergeCell ref="H111:H112"/>
    <mergeCell ref="I111:I112"/>
    <mergeCell ref="A104:A110"/>
    <mergeCell ref="B104:C110"/>
    <mergeCell ref="D104:D110"/>
    <mergeCell ref="E104:E110"/>
    <mergeCell ref="F104:F110"/>
    <mergeCell ref="G104:G108"/>
    <mergeCell ref="H99:H100"/>
    <mergeCell ref="I99:I100"/>
    <mergeCell ref="A101:A103"/>
    <mergeCell ref="B101:C103"/>
    <mergeCell ref="D101:D103"/>
    <mergeCell ref="E101:E103"/>
    <mergeCell ref="F101:F103"/>
    <mergeCell ref="G101:G103"/>
    <mergeCell ref="H101:H103"/>
    <mergeCell ref="I101:I103"/>
    <mergeCell ref="A99:A100"/>
    <mergeCell ref="B99:C100"/>
    <mergeCell ref="D99:D100"/>
    <mergeCell ref="E99:E100"/>
    <mergeCell ref="F99:F100"/>
    <mergeCell ref="G99:G100"/>
    <mergeCell ref="H95:H96"/>
    <mergeCell ref="I95:I96"/>
    <mergeCell ref="A97:A98"/>
    <mergeCell ref="B97:C98"/>
    <mergeCell ref="D97:D98"/>
    <mergeCell ref="E97:E98"/>
    <mergeCell ref="F97:F98"/>
    <mergeCell ref="G97:G98"/>
    <mergeCell ref="H97:H98"/>
    <mergeCell ref="I97:I98"/>
    <mergeCell ref="A95:A96"/>
    <mergeCell ref="B95:C96"/>
    <mergeCell ref="D95:D96"/>
    <mergeCell ref="E95:E96"/>
    <mergeCell ref="F95:F96"/>
    <mergeCell ref="G95:G96"/>
    <mergeCell ref="B90:C90"/>
    <mergeCell ref="A91:I91"/>
    <mergeCell ref="B92:C92"/>
    <mergeCell ref="A93:A94"/>
    <mergeCell ref="B93:C93"/>
    <mergeCell ref="D93:D94"/>
    <mergeCell ref="E93:E94"/>
    <mergeCell ref="F93:F94"/>
    <mergeCell ref="H93:H94"/>
    <mergeCell ref="I93:I94"/>
    <mergeCell ref="I86:I87"/>
    <mergeCell ref="A88:A89"/>
    <mergeCell ref="B88:C89"/>
    <mergeCell ref="D88:D89"/>
    <mergeCell ref="E88:E89"/>
    <mergeCell ref="F88:F89"/>
    <mergeCell ref="G88:G89"/>
    <mergeCell ref="H88:H89"/>
    <mergeCell ref="I88:I89"/>
    <mergeCell ref="H82:H84"/>
    <mergeCell ref="I82:I84"/>
    <mergeCell ref="B85:C85"/>
    <mergeCell ref="A86:A87"/>
    <mergeCell ref="B86:C87"/>
    <mergeCell ref="D86:D87"/>
    <mergeCell ref="E86:E87"/>
    <mergeCell ref="F86:F87"/>
    <mergeCell ref="G86:G87"/>
    <mergeCell ref="H86:H87"/>
    <mergeCell ref="A82:A84"/>
    <mergeCell ref="B82:C84"/>
    <mergeCell ref="D82:D84"/>
    <mergeCell ref="E82:E84"/>
    <mergeCell ref="F82:F84"/>
    <mergeCell ref="G82:G84"/>
    <mergeCell ref="H78:H79"/>
    <mergeCell ref="I78:I79"/>
    <mergeCell ref="A80:A81"/>
    <mergeCell ref="B80:C81"/>
    <mergeCell ref="D80:D81"/>
    <mergeCell ref="E80:E81"/>
    <mergeCell ref="F80:F81"/>
    <mergeCell ref="G80:G81"/>
    <mergeCell ref="H80:H81"/>
    <mergeCell ref="I80:I81"/>
    <mergeCell ref="H72:H74"/>
    <mergeCell ref="I72:I74"/>
    <mergeCell ref="B75:C75"/>
    <mergeCell ref="A76:I77"/>
    <mergeCell ref="A78:A79"/>
    <mergeCell ref="B78:C79"/>
    <mergeCell ref="D78:D79"/>
    <mergeCell ref="E78:E79"/>
    <mergeCell ref="F78:F79"/>
    <mergeCell ref="G78:G79"/>
    <mergeCell ref="A72:A74"/>
    <mergeCell ref="B72:C74"/>
    <mergeCell ref="D72:D74"/>
    <mergeCell ref="E72:E74"/>
    <mergeCell ref="F72:F74"/>
    <mergeCell ref="G72:G74"/>
    <mergeCell ref="H67:H68"/>
    <mergeCell ref="I67:I68"/>
    <mergeCell ref="A69:A71"/>
    <mergeCell ref="B69:C71"/>
    <mergeCell ref="D69:D71"/>
    <mergeCell ref="E69:E71"/>
    <mergeCell ref="F69:F71"/>
    <mergeCell ref="G69:G71"/>
    <mergeCell ref="H69:H71"/>
    <mergeCell ref="I69:I71"/>
    <mergeCell ref="A67:A68"/>
    <mergeCell ref="B67:C68"/>
    <mergeCell ref="D67:D68"/>
    <mergeCell ref="E67:E68"/>
    <mergeCell ref="F67:F68"/>
    <mergeCell ref="G67:G68"/>
    <mergeCell ref="I63:I64"/>
    <mergeCell ref="A65:A66"/>
    <mergeCell ref="B65:C66"/>
    <mergeCell ref="D65:D66"/>
    <mergeCell ref="E65:E66"/>
    <mergeCell ref="F65:F66"/>
    <mergeCell ref="H65:H66"/>
    <mergeCell ref="I65:I66"/>
    <mergeCell ref="G61:G62"/>
    <mergeCell ref="H61:H62"/>
    <mergeCell ref="I61:I62"/>
    <mergeCell ref="A63:A64"/>
    <mergeCell ref="B63:C64"/>
    <mergeCell ref="D63:D64"/>
    <mergeCell ref="E63:E64"/>
    <mergeCell ref="F63:F64"/>
    <mergeCell ref="G63:G64"/>
    <mergeCell ref="H63:H64"/>
    <mergeCell ref="G55:G56"/>
    <mergeCell ref="H55:H57"/>
    <mergeCell ref="I55:I57"/>
    <mergeCell ref="B58:C58"/>
    <mergeCell ref="A59:I60"/>
    <mergeCell ref="A61:A62"/>
    <mergeCell ref="B61:C62"/>
    <mergeCell ref="D61:D62"/>
    <mergeCell ref="E61:E62"/>
    <mergeCell ref="F61:F62"/>
    <mergeCell ref="E53:E54"/>
    <mergeCell ref="F53:F54"/>
    <mergeCell ref="G53:G54"/>
    <mergeCell ref="H53:H54"/>
    <mergeCell ref="I53:I54"/>
    <mergeCell ref="A55:A57"/>
    <mergeCell ref="B55:C56"/>
    <mergeCell ref="D55:D57"/>
    <mergeCell ref="E55:E57"/>
    <mergeCell ref="F55:F57"/>
    <mergeCell ref="A51:A52"/>
    <mergeCell ref="B51:C52"/>
    <mergeCell ref="D51:D52"/>
    <mergeCell ref="A53:A54"/>
    <mergeCell ref="B53:C54"/>
    <mergeCell ref="D53:D54"/>
    <mergeCell ref="H43:H46"/>
    <mergeCell ref="I43:I46"/>
    <mergeCell ref="B47:C47"/>
    <mergeCell ref="A48:H48"/>
    <mergeCell ref="B49:C49"/>
    <mergeCell ref="B50:C50"/>
    <mergeCell ref="A43:A46"/>
    <mergeCell ref="B43:C46"/>
    <mergeCell ref="D43:D46"/>
    <mergeCell ref="E43:E46"/>
    <mergeCell ref="F43:F46"/>
    <mergeCell ref="G43:G46"/>
    <mergeCell ref="H39:H40"/>
    <mergeCell ref="I39:I40"/>
    <mergeCell ref="A41:A42"/>
    <mergeCell ref="B41:C42"/>
    <mergeCell ref="D41:D42"/>
    <mergeCell ref="E41:E42"/>
    <mergeCell ref="F41:F42"/>
    <mergeCell ref="G41:G42"/>
    <mergeCell ref="H41:H42"/>
    <mergeCell ref="I41:I42"/>
    <mergeCell ref="F36:F38"/>
    <mergeCell ref="G36:G38"/>
    <mergeCell ref="H36:H38"/>
    <mergeCell ref="I36:I38"/>
    <mergeCell ref="A39:A40"/>
    <mergeCell ref="B39:C40"/>
    <mergeCell ref="D39:D40"/>
    <mergeCell ref="E39:E40"/>
    <mergeCell ref="F39:F40"/>
    <mergeCell ref="G39:G40"/>
    <mergeCell ref="B34:C34"/>
    <mergeCell ref="B35:C35"/>
    <mergeCell ref="A36:A38"/>
    <mergeCell ref="B36:C38"/>
    <mergeCell ref="D36:D38"/>
    <mergeCell ref="E36:E38"/>
    <mergeCell ref="H31:H32"/>
    <mergeCell ref="I31:I32"/>
    <mergeCell ref="A32:A33"/>
    <mergeCell ref="B32:C33"/>
    <mergeCell ref="D32:D33"/>
    <mergeCell ref="E33:E34"/>
    <mergeCell ref="F33:F34"/>
    <mergeCell ref="G33:G34"/>
    <mergeCell ref="H33:H34"/>
    <mergeCell ref="I33:I34"/>
    <mergeCell ref="A30:A31"/>
    <mergeCell ref="B30:C31"/>
    <mergeCell ref="D30:D31"/>
    <mergeCell ref="E31:E32"/>
    <mergeCell ref="F31:F32"/>
    <mergeCell ref="G31:G32"/>
    <mergeCell ref="B27:C27"/>
    <mergeCell ref="M27:M28"/>
    <mergeCell ref="A28:A29"/>
    <mergeCell ref="B28:C29"/>
    <mergeCell ref="D28:D29"/>
    <mergeCell ref="E29:E30"/>
    <mergeCell ref="F29:F30"/>
    <mergeCell ref="G29:G30"/>
    <mergeCell ref="H29:H30"/>
    <mergeCell ref="I29:I30"/>
    <mergeCell ref="I23:I24"/>
    <mergeCell ref="A25:A26"/>
    <mergeCell ref="B25:C26"/>
    <mergeCell ref="D25:D26"/>
    <mergeCell ref="E25:E26"/>
    <mergeCell ref="F25:F26"/>
    <mergeCell ref="G25:G26"/>
    <mergeCell ref="H25:H26"/>
    <mergeCell ref="I25:I26"/>
    <mergeCell ref="A23:A24"/>
    <mergeCell ref="B23:C24"/>
    <mergeCell ref="D23:D24"/>
    <mergeCell ref="E23:E24"/>
    <mergeCell ref="F23:F24"/>
    <mergeCell ref="H23:H24"/>
    <mergeCell ref="A16:I16"/>
    <mergeCell ref="A17:I17"/>
    <mergeCell ref="A18:I18"/>
    <mergeCell ref="B19:I19"/>
    <mergeCell ref="B21:C21"/>
    <mergeCell ref="B22:C22"/>
    <mergeCell ref="B1:I1"/>
    <mergeCell ref="A7:I7"/>
    <mergeCell ref="A8:I8"/>
    <mergeCell ref="B10:I10"/>
    <mergeCell ref="A14:I14"/>
    <mergeCell ref="A15:I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rowBreaks count="3" manualBreakCount="3">
    <brk id="58" max="8" man="1"/>
    <brk id="169" max="8" man="1"/>
    <brk id="1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Bystry Władysław</dc:creator>
  <cp:keywords/>
  <dc:description/>
  <cp:lastModifiedBy>labaszewska5152</cp:lastModifiedBy>
  <cp:lastPrinted>2022-05-31T08:27:21Z</cp:lastPrinted>
  <dcterms:created xsi:type="dcterms:W3CDTF">2022-03-03T07:16:21Z</dcterms:created>
  <dcterms:modified xsi:type="dcterms:W3CDTF">2022-05-31T11:43:43Z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324e28dc-0d06-4a29-b94b-697d2359b78b</vt:lpwstr>
  </property>
  <property fmtid="{D5CDD505-2E9C-101B-9397-08002B2CF9AE}" pid="3" name="bjSaver">
    <vt:lpwstr>YQWLs7BqmUYVrFkPe7WZ8OnrFKnJGlcA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