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51600" windowHeight="178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61" i="1" l="1"/>
  <c r="G62" i="1" s="1"/>
  <c r="G63" i="1" s="1"/>
</calcChain>
</file>

<file path=xl/sharedStrings.xml><?xml version="1.0" encoding="utf-8"?>
<sst xmlns="http://schemas.openxmlformats.org/spreadsheetml/2006/main" count="211" uniqueCount="138">
  <si>
    <t>Lp.</t>
  </si>
  <si>
    <t>Nr spec.techn.</t>
  </si>
  <si>
    <t>Opis i wyliczenia</t>
  </si>
  <si>
    <t>j.m.</t>
  </si>
  <si>
    <t>1 d.1</t>
  </si>
  <si>
    <t>D-01.01.01</t>
  </si>
  <si>
    <t>km</t>
  </si>
  <si>
    <t>2 d.1</t>
  </si>
  <si>
    <t>D-01.02.04</t>
  </si>
  <si>
    <t>Rozebranie krawężników betonowych 15x30 cm na podsypce cementowo-piaskowej i ławie betonowej wraz z transpotem materaiału do utylizacji</t>
  </si>
  <si>
    <t>m</t>
  </si>
  <si>
    <t>3 d.1</t>
  </si>
  <si>
    <t>Rozebranie obrzeży 8x30 cm na podsypce piaskowej z wywozem do utylizacji</t>
  </si>
  <si>
    <t>4 d.1</t>
  </si>
  <si>
    <t>Rozebranie nawierzchni z kostki betonowej na podsypce cementowo-piaskowej wraz z transportem do utylizacji</t>
  </si>
  <si>
    <t>m2</t>
  </si>
  <si>
    <t>5 d.1</t>
  </si>
  <si>
    <t>Przestawienie  ogrodzenia drewnianego.</t>
  </si>
  <si>
    <t>6 d.1</t>
  </si>
  <si>
    <t>Mechaniczne rozebranie nawierzchni z mieszanek mineralno-bitumicznych o grubości 9 cm zwywozem materiału z rozbiórki do utylizacji</t>
  </si>
  <si>
    <t>7 d.1</t>
  </si>
  <si>
    <t>k.w.</t>
  </si>
  <si>
    <t>Montaż rur dwudzielonych "AROT" d=100 do zabezpieczenia kala NN i TP</t>
  </si>
  <si>
    <t>8 d.1</t>
  </si>
  <si>
    <t>D-05.03.05a</t>
  </si>
  <si>
    <t>Odtworzenie nawierzchni bitumicznej przy krawężniku po robotach brukarskich . Grubość warstwy betonu asfaltowego 2x4cm</t>
  </si>
  <si>
    <t>9 d.1</t>
  </si>
  <si>
    <t>Montaż korytek podchodnikowych  . Zakres obejmuje:  roboty ziemne, montaż kortek podchodnikowych z prefabrykatów betonowych i wykonanie umocnionego cieku łaczącego korytka z dnem rowu umocnionym brukiem</t>
  </si>
  <si>
    <t>szt</t>
  </si>
  <si>
    <t>10 d.1</t>
  </si>
  <si>
    <t>Wykonanie umocnienia wlotu do przepustu w km 0+351 na odcinku I . Zakres obejmuje roboty ziemne, umocnienie skarpy kostką granitową 16/18 na ławie betonowej z betonu C 12/15 na pwierzchni 19m2 oraz wykonanie skrzydełek przyczółka z betonu C 25/30.</t>
  </si>
  <si>
    <t>11 d.1</t>
  </si>
  <si>
    <t>Wykonanie cokołu z krawężnika betonowego na ławie betonowej C 12/15 w km 0+351 na odcinku I .</t>
  </si>
  <si>
    <t>Montaż stóp fundamentowych żelbetowych do barier U-11a</t>
  </si>
  <si>
    <t>13 d.1</t>
  </si>
  <si>
    <t>Montaż barier U-11a. Barriera wypełniona prętami okrągłymi o rozstawie prętów co 10cm</t>
  </si>
  <si>
    <t>14 d.1</t>
  </si>
  <si>
    <t>Montaż barier U-12b.</t>
  </si>
  <si>
    <t>15 d.1</t>
  </si>
  <si>
    <t>Regulacja pionowa studzienek dla zaworów wodociągowych i gazowych</t>
  </si>
  <si>
    <t>szt.</t>
  </si>
  <si>
    <t>D-02.01.01</t>
  </si>
  <si>
    <t>Tabela robót ziemnych i poszerzenia nawierzchni bitumicznej .Roboty ziemne wykonywane koparkami chwytakowymi 0.25 m3 w gruncie kat.I-II z transportem urobku samochodami samowyładowczymi na odleg.do 2 km.</t>
  </si>
  <si>
    <t>m3</t>
  </si>
  <si>
    <t>17 d.2</t>
  </si>
  <si>
    <t>Odmulenie muld i odmulenie odstojnika .Roboty ziemne wykonywane koparkami chwytakowymi 0.25 m3 w gruncie kat.I-II z transportem urobku samochodami samowyładowczymi na odleg.do 2 km.336*0,3=</t>
  </si>
  <si>
    <t>18 d.2</t>
  </si>
  <si>
    <t>D-02.00,01</t>
  </si>
  <si>
    <t>Wykonanie nasypu z gruntu dowiezionego z żwirowni. Kruszywo niezwiazane C NR</t>
  </si>
  <si>
    <t>19 d.2</t>
  </si>
  <si>
    <t>Wykonanie schodkowania skary pod konstrukcja umocnienia skarp płytami "MEBA"</t>
  </si>
  <si>
    <t>20 d.2</t>
  </si>
  <si>
    <t>D-10.03.01a</t>
  </si>
  <si>
    <t>Umocnienie skarp płytami "MEBA" z zamuleniem otworów humusem i obsianie mieszanka traw. Płyty wzmocnić kołkami drewnianymi o rozstawie co 1m.</t>
  </si>
  <si>
    <t>21 d.2</t>
  </si>
  <si>
    <t>Ręczne plantowanie podłoża pod humusowanie skarp nasypów i wykopów</t>
  </si>
  <si>
    <t>22 d.2</t>
  </si>
  <si>
    <t>D-06.01.01</t>
  </si>
  <si>
    <t>Humusowanie skarp z obsianiem przy grub.warstwy humusu 10 cm</t>
  </si>
  <si>
    <t>D-04.01.01</t>
  </si>
  <si>
    <t>PODBUDOWY  Mechaniczne profilowanie i zagęszczenie podłoża pod warstwy konstrukcyjne nawierzchni w gruncie kat. I-IV 986,8+391,2+68,1</t>
  </si>
  <si>
    <t>24 d.3</t>
  </si>
  <si>
    <t>D-04.04.02a</t>
  </si>
  <si>
    <t>25 d.3</t>
  </si>
  <si>
    <t>D-04.05.05a</t>
  </si>
  <si>
    <t>Podbudowa z mieszanki związanej C 5/6- grubość warstwy po zagęszczeniu 15 cm - zjazdy</t>
  </si>
  <si>
    <t>26 d.3</t>
  </si>
  <si>
    <t>Podbudowa z kruszywa niezwiazanego C NR - warstwa  o grubości po zagęszczeniu 10 cm - chodniki</t>
  </si>
  <si>
    <t>27 d.3</t>
  </si>
  <si>
    <t>Podbudowa z kruszywa niezwiązanego C 90/3 - warstwa górna o grubości po zagęszczeniu 10 cm chodnik</t>
  </si>
  <si>
    <t>D-08.01.01</t>
  </si>
  <si>
    <t>Jezdnia i zjazdy. Krawężniki betonowe wtopione o wymiarach 12x25 cm na podsypce cementowo-piaskowej 1.</t>
  </si>
  <si>
    <t>29 d.4</t>
  </si>
  <si>
    <t>Krawężniki betonowe wystające o wymiarach 15x30 cm na podsypce cementowo-piaskowej</t>
  </si>
  <si>
    <t>30 d.4</t>
  </si>
  <si>
    <t>Ława pod krawężniki betonowa z oporem</t>
  </si>
  <si>
    <t>31 d.4</t>
  </si>
  <si>
    <t>Wsparcie płyt MEBA na skarpach. Krawężniki betonowe wtopione o wymiarach 12x25 cm na podsypce cementowo-piaskowej 1</t>
  </si>
  <si>
    <t>32 d.4</t>
  </si>
  <si>
    <t>33 d.4</t>
  </si>
  <si>
    <t>D-08.03.01</t>
  </si>
  <si>
    <t>Obrzeża betonowe o wymiarach 30x8 cm na podsypce piaskowej z wypełnieniem spoin piaskiem</t>
  </si>
  <si>
    <t>D-05.03.05g</t>
  </si>
  <si>
    <t>Wyrównanie istniejącej podbudowy mieszanką mineralno-asfaltową z wbudowaniem ręcznym 18,9*0,075</t>
  </si>
  <si>
    <t>t</t>
  </si>
  <si>
    <t>Nawierzchnia z mieszanek mineralno-bitumicznych grysowo-żwirowych - warstwa ścieralna asfaltowa - grubość po zagęszcz. 4 cm</t>
  </si>
  <si>
    <t>36 d.5</t>
  </si>
  <si>
    <t>D-05.03.23a</t>
  </si>
  <si>
    <t>Chodniki.  Nawierzchnie z kostki brukowej betonowe szarejj grubość 8 cm na podsypce cementowo-piaskowej</t>
  </si>
  <si>
    <t>37 d.5</t>
  </si>
  <si>
    <t>Zjazdy - Nawierzchnie z kostki brukowej betonowej grubość 8 cm na podsypce cementowo-piaskowej</t>
  </si>
  <si>
    <t>38 d.5</t>
  </si>
  <si>
    <t>Pobocza - nawierzchnia z kruszywa niezwiązanego  C 90/3 - warstwa górna o grubości po zagęszczeniu 15cm</t>
  </si>
  <si>
    <t>39 d.5</t>
  </si>
  <si>
    <t>Zjazd - nawierzchnia z kruszywa niezwiązanego  C 90/3 - warstwa górna o grubości po zagęszczeniu 15cm</t>
  </si>
  <si>
    <t>Nawierzchnie progów zwalniających z kostki brukowej betonowej grubość 8 cm na podsypce cementowo-piaskowej i podbudowie betonowej grub 15cm. Próg U-16d.</t>
  </si>
  <si>
    <t>D-07.02.01</t>
  </si>
  <si>
    <t>Słupki do znaków drogowych z rur stalowych o śr. 70 mm</t>
  </si>
  <si>
    <t>42 d.6</t>
  </si>
  <si>
    <t>Zdejmowanie tablic znaków drogowych zakazu, nakazu, ostrzegawczych, informacyjnych</t>
  </si>
  <si>
    <t>43 d.6</t>
  </si>
  <si>
    <t>Przymocowanie tablic znaków drogowych zakazu, nakazu, ostrzegawczych, informacyjnych o powierzchni do 0.3 m2</t>
  </si>
  <si>
    <t>44 d.6</t>
  </si>
  <si>
    <t>D-07.01.01</t>
  </si>
  <si>
    <t>Ręczne malowanie linii segregacyjnych i krawędziowych ciągłych na jezdni farbą chlorokauczukową. Znaki P-25 i P-10</t>
  </si>
  <si>
    <t>Montaż studni SK 1 wraz z wykonaniem robót ziemnych.</t>
  </si>
  <si>
    <t>Ilość</t>
  </si>
  <si>
    <t>ROBOTY PRZYGOTOWAWCZE</t>
  </si>
  <si>
    <t xml:space="preserve"> Roboty pomiarowe przy liniowych robotach ziemnych - trasa drogi w terenie równinnym</t>
  </si>
  <si>
    <t>Roboty ziemne</t>
  </si>
  <si>
    <t xml:space="preserve">PODBUDOWY  </t>
  </si>
  <si>
    <t>Elementy ulic</t>
  </si>
  <si>
    <t>Nawierzchnie</t>
  </si>
  <si>
    <t>Oznakiwanie pionowe i poziome</t>
  </si>
  <si>
    <t>Kanał technologiczny</t>
  </si>
  <si>
    <t xml:space="preserve">Cena jednostkowa </t>
  </si>
  <si>
    <t>Wartość  (zł)</t>
  </si>
  <si>
    <t>Podatek VAT  23%</t>
  </si>
  <si>
    <t>Kosztorys Ofertowy</t>
  </si>
  <si>
    <t>Przebudowa drogi powiatowej nr 1416 G poprzez wykonanie chodnika na odcinku  od ul. Otalżyńskiej do ul. Szkolnej  w miejscowości Jeleńska Huta.</t>
  </si>
  <si>
    <t xml:space="preserve">Montaż ciekku przykrawężnikowego z kostki betonowej "8" szarej o szerokości 0,3m  na ławie betonowej  C 12/15 o grub. 10 cm </t>
  </si>
  <si>
    <t>12.d.1</t>
  </si>
  <si>
    <t>16 d.1</t>
  </si>
  <si>
    <t>23 d.2</t>
  </si>
  <si>
    <t>28 d.3</t>
  </si>
  <si>
    <t>34 d.4</t>
  </si>
  <si>
    <t>35 d.4</t>
  </si>
  <si>
    <t>Ława pod obrzeża betonowe z oporem 663*0,05</t>
  </si>
  <si>
    <t>40 d.5</t>
  </si>
  <si>
    <t>41.d.5</t>
  </si>
  <si>
    <t>45 d.6</t>
  </si>
  <si>
    <t>46 d.6</t>
  </si>
  <si>
    <t>47 d.7</t>
  </si>
  <si>
    <t>48 d.7</t>
  </si>
  <si>
    <t>Montaż rur przepustowych z polietylenu (HDPE) 127/7,1 na głębokosć powyżej 1m wraz z wykonaniem robót ziemnych</t>
  </si>
  <si>
    <t>Podbudowa z kruszywa niezwiazanego C NR   - warstwa  o grubości po zagęszczeniu 15 cm - zjazdy 391,2+12,2</t>
  </si>
  <si>
    <t>Cena ofertowa</t>
  </si>
  <si>
    <t>Ogółem cena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</si>
</sst>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0" xfId="0" applyFont="1"/>
    <xf numFmtId="0" fontId="6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205" zoomScaleNormal="205" workbookViewId="0">
      <selection activeCell="C64" sqref="C64"/>
    </sheetView>
  </sheetViews>
  <sheetFormatPr defaultRowHeight="15" x14ac:dyDescent="0.25"/>
  <cols>
    <col min="1" max="1" width="5" customWidth="1"/>
    <col min="2" max="2" width="9" customWidth="1"/>
    <col min="3" max="3" width="37.28515625" customWidth="1"/>
    <col min="4" max="4" width="6.28515625" customWidth="1"/>
    <col min="5" max="5" width="10" style="23" customWidth="1"/>
    <col min="6" max="6" width="9.28515625" customWidth="1"/>
    <col min="7" max="7" width="10.42578125" customWidth="1"/>
  </cols>
  <sheetData>
    <row r="1" spans="1:7" ht="21" x14ac:dyDescent="0.35">
      <c r="C1" s="3" t="s">
        <v>118</v>
      </c>
    </row>
    <row r="2" spans="1:7" ht="42.75" customHeight="1" x14ac:dyDescent="0.25">
      <c r="B2" s="30" t="s">
        <v>119</v>
      </c>
      <c r="C2" s="30"/>
      <c r="D2" s="30"/>
      <c r="E2" s="30"/>
      <c r="F2" s="30"/>
    </row>
    <row r="4" spans="1:7" ht="38.25" customHeight="1" x14ac:dyDescent="0.25">
      <c r="A4" s="4" t="s">
        <v>0</v>
      </c>
      <c r="B4" s="5" t="s">
        <v>1</v>
      </c>
      <c r="C4" s="4" t="s">
        <v>2</v>
      </c>
      <c r="D4" s="4" t="s">
        <v>3</v>
      </c>
      <c r="E4" s="24" t="s">
        <v>106</v>
      </c>
      <c r="F4" s="6" t="s">
        <v>115</v>
      </c>
      <c r="G4" s="6" t="s">
        <v>116</v>
      </c>
    </row>
    <row r="5" spans="1:7" x14ac:dyDescent="0.25">
      <c r="A5" s="7">
        <v>1</v>
      </c>
      <c r="B5" s="8">
        <v>2</v>
      </c>
      <c r="C5" s="4">
        <v>3</v>
      </c>
      <c r="D5" s="4">
        <v>4</v>
      </c>
      <c r="E5" s="24">
        <v>5</v>
      </c>
      <c r="F5" s="4">
        <v>6</v>
      </c>
      <c r="G5" s="7">
        <v>7</v>
      </c>
    </row>
    <row r="6" spans="1:7" x14ac:dyDescent="0.25">
      <c r="A6" s="7">
        <v>1</v>
      </c>
      <c r="B6" s="9"/>
      <c r="C6" s="10" t="s">
        <v>107</v>
      </c>
      <c r="D6" s="4"/>
      <c r="E6" s="24"/>
      <c r="F6" s="4"/>
      <c r="G6" s="9"/>
    </row>
    <row r="7" spans="1:7" ht="24" x14ac:dyDescent="0.25">
      <c r="A7" s="22" t="s">
        <v>4</v>
      </c>
      <c r="B7" s="20" t="s">
        <v>5</v>
      </c>
      <c r="C7" s="17" t="s">
        <v>108</v>
      </c>
      <c r="D7" s="19" t="s">
        <v>6</v>
      </c>
      <c r="E7" s="25">
        <v>0.64</v>
      </c>
      <c r="F7" s="4"/>
      <c r="G7" s="9"/>
    </row>
    <row r="8" spans="1:7" ht="35.25" customHeight="1" x14ac:dyDescent="0.25">
      <c r="A8" s="22" t="s">
        <v>7</v>
      </c>
      <c r="B8" s="20" t="s">
        <v>8</v>
      </c>
      <c r="C8" s="17" t="s">
        <v>9</v>
      </c>
      <c r="D8" s="19" t="s">
        <v>10</v>
      </c>
      <c r="E8" s="25">
        <v>25</v>
      </c>
      <c r="F8" s="4"/>
      <c r="G8" s="9"/>
    </row>
    <row r="9" spans="1:7" ht="24" x14ac:dyDescent="0.25">
      <c r="A9" s="22" t="s">
        <v>11</v>
      </c>
      <c r="B9" s="20" t="s">
        <v>8</v>
      </c>
      <c r="C9" s="17" t="s">
        <v>12</v>
      </c>
      <c r="D9" s="19" t="s">
        <v>10</v>
      </c>
      <c r="E9" s="25">
        <v>18</v>
      </c>
      <c r="F9" s="4"/>
      <c r="G9" s="9"/>
    </row>
    <row r="10" spans="1:7" ht="39.75" customHeight="1" x14ac:dyDescent="0.25">
      <c r="A10" s="22" t="s">
        <v>13</v>
      </c>
      <c r="B10" s="20" t="s">
        <v>8</v>
      </c>
      <c r="C10" s="17" t="s">
        <v>14</v>
      </c>
      <c r="D10" s="19" t="s">
        <v>15</v>
      </c>
      <c r="E10" s="25">
        <v>49</v>
      </c>
      <c r="F10" s="4"/>
      <c r="G10" s="9"/>
    </row>
    <row r="11" spans="1:7" x14ac:dyDescent="0.25">
      <c r="A11" s="22" t="s">
        <v>16</v>
      </c>
      <c r="B11" s="20" t="s">
        <v>8</v>
      </c>
      <c r="C11" s="17" t="s">
        <v>17</v>
      </c>
      <c r="D11" s="19" t="s">
        <v>10</v>
      </c>
      <c r="E11" s="25">
        <v>64</v>
      </c>
      <c r="F11" s="4"/>
      <c r="G11" s="9"/>
    </row>
    <row r="12" spans="1:7" ht="58.5" customHeight="1" x14ac:dyDescent="0.25">
      <c r="A12" s="22" t="s">
        <v>18</v>
      </c>
      <c r="B12" s="20" t="s">
        <v>8</v>
      </c>
      <c r="C12" s="17" t="s">
        <v>19</v>
      </c>
      <c r="D12" s="19" t="s">
        <v>15</v>
      </c>
      <c r="E12" s="25">
        <v>128</v>
      </c>
      <c r="F12" s="4"/>
      <c r="G12" s="9"/>
    </row>
    <row r="13" spans="1:7" ht="32.25" customHeight="1" x14ac:dyDescent="0.25">
      <c r="A13" s="22" t="s">
        <v>20</v>
      </c>
      <c r="B13" s="20" t="s">
        <v>21</v>
      </c>
      <c r="C13" s="17" t="s">
        <v>22</v>
      </c>
      <c r="D13" s="19" t="s">
        <v>10</v>
      </c>
      <c r="E13" s="25">
        <v>5</v>
      </c>
      <c r="F13" s="4"/>
      <c r="G13" s="9"/>
    </row>
    <row r="14" spans="1:7" ht="45" customHeight="1" x14ac:dyDescent="0.25">
      <c r="A14" s="22" t="s">
        <v>23</v>
      </c>
      <c r="B14" s="20" t="s">
        <v>24</v>
      </c>
      <c r="C14" s="17" t="s">
        <v>25</v>
      </c>
      <c r="D14" s="19" t="s">
        <v>15</v>
      </c>
      <c r="E14" s="25">
        <v>189.1</v>
      </c>
      <c r="F14" s="4"/>
      <c r="G14" s="9"/>
    </row>
    <row r="15" spans="1:7" ht="45" customHeight="1" x14ac:dyDescent="0.25">
      <c r="A15" s="22" t="s">
        <v>26</v>
      </c>
      <c r="B15" s="20" t="s">
        <v>21</v>
      </c>
      <c r="C15" s="17" t="s">
        <v>120</v>
      </c>
      <c r="D15" s="19" t="s">
        <v>10</v>
      </c>
      <c r="E15" s="25">
        <v>138.19999999999999</v>
      </c>
      <c r="F15" s="4"/>
      <c r="G15" s="9"/>
    </row>
    <row r="16" spans="1:7" ht="72" x14ac:dyDescent="0.25">
      <c r="A16" s="22" t="s">
        <v>29</v>
      </c>
      <c r="B16" s="20" t="s">
        <v>21</v>
      </c>
      <c r="C16" s="17" t="s">
        <v>27</v>
      </c>
      <c r="D16" s="19" t="s">
        <v>28</v>
      </c>
      <c r="E16" s="25">
        <v>6</v>
      </c>
      <c r="F16" s="4"/>
      <c r="G16" s="9"/>
    </row>
    <row r="17" spans="1:7" ht="88.5" customHeight="1" x14ac:dyDescent="0.25">
      <c r="A17" s="22" t="s">
        <v>31</v>
      </c>
      <c r="B17" s="20" t="s">
        <v>21</v>
      </c>
      <c r="C17" s="17" t="s">
        <v>30</v>
      </c>
      <c r="D17" s="19" t="s">
        <v>28</v>
      </c>
      <c r="E17" s="25">
        <v>1</v>
      </c>
      <c r="F17" s="4"/>
      <c r="G17" s="9"/>
    </row>
    <row r="18" spans="1:7" ht="36" x14ac:dyDescent="0.25">
      <c r="A18" s="22" t="s">
        <v>121</v>
      </c>
      <c r="B18" s="20" t="s">
        <v>21</v>
      </c>
      <c r="C18" s="17" t="s">
        <v>32</v>
      </c>
      <c r="D18" s="19" t="s">
        <v>10</v>
      </c>
      <c r="E18" s="25">
        <v>12</v>
      </c>
      <c r="F18" s="4"/>
      <c r="G18" s="9"/>
    </row>
    <row r="19" spans="1:7" ht="29.25" customHeight="1" x14ac:dyDescent="0.25">
      <c r="A19" s="22" t="s">
        <v>34</v>
      </c>
      <c r="B19" s="20" t="s">
        <v>21</v>
      </c>
      <c r="C19" s="17" t="s">
        <v>33</v>
      </c>
      <c r="D19" s="19" t="s">
        <v>28</v>
      </c>
      <c r="E19" s="25">
        <v>15</v>
      </c>
      <c r="F19" s="4"/>
      <c r="G19" s="9"/>
    </row>
    <row r="20" spans="1:7" ht="24" x14ac:dyDescent="0.25">
      <c r="A20" s="22" t="s">
        <v>36</v>
      </c>
      <c r="B20" s="20" t="s">
        <v>21</v>
      </c>
      <c r="C20" s="17" t="s">
        <v>35</v>
      </c>
      <c r="D20" s="19" t="s">
        <v>10</v>
      </c>
      <c r="E20" s="25">
        <v>43</v>
      </c>
      <c r="F20" s="4"/>
      <c r="G20" s="9"/>
    </row>
    <row r="21" spans="1:7" ht="25.5" customHeight="1" x14ac:dyDescent="0.25">
      <c r="A21" s="22" t="s">
        <v>38</v>
      </c>
      <c r="B21" s="20" t="s">
        <v>21</v>
      </c>
      <c r="C21" s="17" t="s">
        <v>37</v>
      </c>
      <c r="D21" s="19" t="s">
        <v>10</v>
      </c>
      <c r="E21" s="25">
        <v>81</v>
      </c>
      <c r="F21" s="4"/>
      <c r="G21" s="9"/>
    </row>
    <row r="22" spans="1:7" ht="30.75" customHeight="1" x14ac:dyDescent="0.25">
      <c r="A22" s="22" t="s">
        <v>122</v>
      </c>
      <c r="B22" s="20" t="s">
        <v>21</v>
      </c>
      <c r="C22" s="17" t="s">
        <v>39</v>
      </c>
      <c r="D22" s="19" t="s">
        <v>28</v>
      </c>
      <c r="E22" s="25">
        <v>2</v>
      </c>
      <c r="F22" s="4"/>
      <c r="G22" s="9"/>
    </row>
    <row r="23" spans="1:7" x14ac:dyDescent="0.25">
      <c r="A23" s="22">
        <v>2</v>
      </c>
      <c r="B23" s="20"/>
      <c r="C23" s="18" t="s">
        <v>109</v>
      </c>
      <c r="D23" s="19"/>
      <c r="E23" s="25"/>
      <c r="F23" s="4"/>
      <c r="G23" s="9"/>
    </row>
    <row r="24" spans="1:7" ht="66.75" customHeight="1" x14ac:dyDescent="0.25">
      <c r="A24" s="22" t="s">
        <v>44</v>
      </c>
      <c r="B24" s="20" t="s">
        <v>41</v>
      </c>
      <c r="C24" s="17" t="s">
        <v>42</v>
      </c>
      <c r="D24" s="19" t="s">
        <v>43</v>
      </c>
      <c r="E24" s="25">
        <v>304.39999999999998</v>
      </c>
      <c r="F24" s="4"/>
      <c r="G24" s="9"/>
    </row>
    <row r="25" spans="1:7" ht="60" x14ac:dyDescent="0.25">
      <c r="A25" s="22" t="s">
        <v>46</v>
      </c>
      <c r="B25" s="20" t="s">
        <v>41</v>
      </c>
      <c r="C25" s="17" t="s">
        <v>45</v>
      </c>
      <c r="D25" s="19" t="s">
        <v>43</v>
      </c>
      <c r="E25" s="25">
        <v>100.8</v>
      </c>
      <c r="F25" s="4"/>
      <c r="G25" s="9"/>
    </row>
    <row r="26" spans="1:7" ht="24" x14ac:dyDescent="0.25">
      <c r="A26" s="22" t="s">
        <v>49</v>
      </c>
      <c r="B26" s="20" t="s">
        <v>47</v>
      </c>
      <c r="C26" s="17" t="s">
        <v>48</v>
      </c>
      <c r="D26" s="19" t="s">
        <v>43</v>
      </c>
      <c r="E26" s="25">
        <v>119.6</v>
      </c>
      <c r="F26" s="4"/>
      <c r="G26" s="9"/>
    </row>
    <row r="27" spans="1:7" ht="24" x14ac:dyDescent="0.25">
      <c r="A27" s="22" t="s">
        <v>51</v>
      </c>
      <c r="B27" s="20" t="s">
        <v>41</v>
      </c>
      <c r="C27" s="17" t="s">
        <v>50</v>
      </c>
      <c r="D27" s="19" t="s">
        <v>15</v>
      </c>
      <c r="E27" s="25">
        <v>48</v>
      </c>
      <c r="F27" s="4"/>
      <c r="G27" s="9"/>
    </row>
    <row r="28" spans="1:7" ht="48" x14ac:dyDescent="0.25">
      <c r="A28" s="22" t="s">
        <v>54</v>
      </c>
      <c r="B28" s="20" t="s">
        <v>52</v>
      </c>
      <c r="C28" s="17" t="s">
        <v>53</v>
      </c>
      <c r="D28" s="19" t="s">
        <v>15</v>
      </c>
      <c r="E28" s="25">
        <v>8.3000000000000007</v>
      </c>
      <c r="F28" s="4"/>
      <c r="G28" s="9"/>
    </row>
    <row r="29" spans="1:7" ht="24" x14ac:dyDescent="0.25">
      <c r="A29" s="22" t="s">
        <v>56</v>
      </c>
      <c r="B29" s="20" t="s">
        <v>21</v>
      </c>
      <c r="C29" s="17" t="s">
        <v>55</v>
      </c>
      <c r="D29" s="19" t="s">
        <v>15</v>
      </c>
      <c r="E29" s="25">
        <v>1210</v>
      </c>
      <c r="F29" s="4"/>
      <c r="G29" s="9"/>
    </row>
    <row r="30" spans="1:7" ht="24" x14ac:dyDescent="0.25">
      <c r="A30" s="22" t="s">
        <v>123</v>
      </c>
      <c r="B30" s="20" t="s">
        <v>57</v>
      </c>
      <c r="C30" s="17" t="s">
        <v>58</v>
      </c>
      <c r="D30" s="19" t="s">
        <v>15</v>
      </c>
      <c r="E30" s="25">
        <v>1210</v>
      </c>
      <c r="F30" s="4"/>
      <c r="G30" s="9"/>
    </row>
    <row r="31" spans="1:7" x14ac:dyDescent="0.25">
      <c r="A31" s="22">
        <v>3</v>
      </c>
      <c r="B31" s="20"/>
      <c r="C31" s="18" t="s">
        <v>110</v>
      </c>
      <c r="D31" s="19"/>
      <c r="E31" s="25"/>
      <c r="F31" s="4"/>
      <c r="G31" s="9"/>
    </row>
    <row r="32" spans="1:7" ht="48" x14ac:dyDescent="0.25">
      <c r="A32" s="22" t="s">
        <v>61</v>
      </c>
      <c r="B32" s="20" t="s">
        <v>59</v>
      </c>
      <c r="C32" s="17" t="s">
        <v>60</v>
      </c>
      <c r="D32" s="19" t="s">
        <v>15</v>
      </c>
      <c r="E32" s="25">
        <v>1372.4</v>
      </c>
      <c r="F32" s="4"/>
      <c r="G32" s="9"/>
    </row>
    <row r="33" spans="1:7" ht="56.25" customHeight="1" x14ac:dyDescent="0.25">
      <c r="A33" s="22" t="s">
        <v>63</v>
      </c>
      <c r="B33" s="20" t="s">
        <v>62</v>
      </c>
      <c r="C33" s="17" t="s">
        <v>135</v>
      </c>
      <c r="D33" s="19" t="s">
        <v>15</v>
      </c>
      <c r="E33" s="25">
        <v>391.5</v>
      </c>
      <c r="F33" s="4"/>
      <c r="G33" s="9"/>
    </row>
    <row r="34" spans="1:7" ht="41.25" customHeight="1" x14ac:dyDescent="0.25">
      <c r="A34" s="22" t="s">
        <v>66</v>
      </c>
      <c r="B34" s="20" t="s">
        <v>64</v>
      </c>
      <c r="C34" s="17" t="s">
        <v>65</v>
      </c>
      <c r="D34" s="19" t="s">
        <v>15</v>
      </c>
      <c r="E34" s="25">
        <v>367.1</v>
      </c>
      <c r="F34" s="4"/>
      <c r="G34" s="9"/>
    </row>
    <row r="35" spans="1:7" ht="44.25" customHeight="1" x14ac:dyDescent="0.25">
      <c r="A35" s="22" t="s">
        <v>68</v>
      </c>
      <c r="B35" s="20" t="s">
        <v>62</v>
      </c>
      <c r="C35" s="17" t="s">
        <v>67</v>
      </c>
      <c r="D35" s="19" t="s">
        <v>15</v>
      </c>
      <c r="E35" s="25">
        <v>393.1</v>
      </c>
      <c r="F35" s="4"/>
      <c r="G35" s="9"/>
    </row>
    <row r="36" spans="1:7" ht="36" x14ac:dyDescent="0.25">
      <c r="A36" s="22" t="s">
        <v>124</v>
      </c>
      <c r="B36" s="20" t="s">
        <v>62</v>
      </c>
      <c r="C36" s="17" t="s">
        <v>69</v>
      </c>
      <c r="D36" s="19" t="s">
        <v>15</v>
      </c>
      <c r="E36" s="25">
        <v>393.1</v>
      </c>
      <c r="F36" s="4"/>
      <c r="G36" s="9"/>
    </row>
    <row r="37" spans="1:7" x14ac:dyDescent="0.25">
      <c r="A37" s="22"/>
      <c r="B37" s="20"/>
      <c r="C37" s="18" t="s">
        <v>111</v>
      </c>
      <c r="D37" s="19"/>
      <c r="E37" s="25"/>
      <c r="F37" s="4"/>
      <c r="G37" s="9"/>
    </row>
    <row r="38" spans="1:7" ht="36" x14ac:dyDescent="0.25">
      <c r="A38" s="22" t="s">
        <v>72</v>
      </c>
      <c r="B38" s="20" t="s">
        <v>70</v>
      </c>
      <c r="C38" s="17" t="s">
        <v>71</v>
      </c>
      <c r="D38" s="19" t="s">
        <v>10</v>
      </c>
      <c r="E38" s="25">
        <v>394.6</v>
      </c>
      <c r="F38" s="4"/>
      <c r="G38" s="9"/>
    </row>
    <row r="39" spans="1:7" ht="24" x14ac:dyDescent="0.25">
      <c r="A39" s="22" t="s">
        <v>74</v>
      </c>
      <c r="B39" s="20" t="s">
        <v>70</v>
      </c>
      <c r="C39" s="17" t="s">
        <v>73</v>
      </c>
      <c r="D39" s="19" t="s">
        <v>10</v>
      </c>
      <c r="E39" s="25">
        <v>465</v>
      </c>
      <c r="F39" s="4"/>
      <c r="G39" s="9"/>
    </row>
    <row r="40" spans="1:7" x14ac:dyDescent="0.25">
      <c r="A40" s="22" t="s">
        <v>76</v>
      </c>
      <c r="B40" s="20" t="s">
        <v>70</v>
      </c>
      <c r="C40" s="17" t="s">
        <v>75</v>
      </c>
      <c r="D40" s="19" t="s">
        <v>43</v>
      </c>
      <c r="E40" s="25">
        <v>70.900000000000006</v>
      </c>
      <c r="F40" s="4"/>
      <c r="G40" s="9"/>
    </row>
    <row r="41" spans="1:7" ht="36" x14ac:dyDescent="0.25">
      <c r="A41" s="22" t="s">
        <v>78</v>
      </c>
      <c r="B41" s="20" t="s">
        <v>70</v>
      </c>
      <c r="C41" s="17" t="s">
        <v>77</v>
      </c>
      <c r="D41" s="19" t="s">
        <v>10</v>
      </c>
      <c r="E41" s="25">
        <v>7</v>
      </c>
      <c r="F41" s="4"/>
      <c r="G41" s="9"/>
    </row>
    <row r="42" spans="1:7" ht="24.75" customHeight="1" x14ac:dyDescent="0.25">
      <c r="A42" s="22" t="s">
        <v>79</v>
      </c>
      <c r="B42" s="20" t="s">
        <v>70</v>
      </c>
      <c r="C42" s="17" t="s">
        <v>75</v>
      </c>
      <c r="D42" s="19" t="s">
        <v>43</v>
      </c>
      <c r="E42" s="25">
        <v>0.7</v>
      </c>
      <c r="F42" s="4"/>
      <c r="G42" s="9"/>
    </row>
    <row r="43" spans="1:7" ht="36" x14ac:dyDescent="0.25">
      <c r="A43" s="22" t="s">
        <v>125</v>
      </c>
      <c r="B43" s="20" t="s">
        <v>80</v>
      </c>
      <c r="C43" s="17" t="s">
        <v>81</v>
      </c>
      <c r="D43" s="19" t="s">
        <v>10</v>
      </c>
      <c r="E43" s="25">
        <v>663</v>
      </c>
      <c r="F43" s="4"/>
      <c r="G43" s="9"/>
    </row>
    <row r="44" spans="1:7" ht="24" x14ac:dyDescent="0.25">
      <c r="A44" s="22" t="s">
        <v>126</v>
      </c>
      <c r="B44" s="20" t="s">
        <v>70</v>
      </c>
      <c r="C44" s="17" t="s">
        <v>127</v>
      </c>
      <c r="D44" s="19" t="s">
        <v>10</v>
      </c>
      <c r="E44" s="25">
        <v>33.299999999999997</v>
      </c>
      <c r="F44" s="4"/>
      <c r="G44" s="9"/>
    </row>
    <row r="45" spans="1:7" x14ac:dyDescent="0.25">
      <c r="A45" s="22">
        <v>5</v>
      </c>
      <c r="B45" s="20"/>
      <c r="C45" s="18" t="s">
        <v>112</v>
      </c>
      <c r="D45" s="19"/>
      <c r="E45" s="25"/>
      <c r="F45" s="4"/>
      <c r="G45" s="9"/>
    </row>
    <row r="46" spans="1:7" ht="36" x14ac:dyDescent="0.25">
      <c r="A46" s="22" t="s">
        <v>86</v>
      </c>
      <c r="B46" s="20" t="s">
        <v>82</v>
      </c>
      <c r="C46" s="17" t="s">
        <v>83</v>
      </c>
      <c r="D46" s="19" t="s">
        <v>84</v>
      </c>
      <c r="E46" s="25">
        <v>10</v>
      </c>
      <c r="F46" s="4"/>
      <c r="G46" s="9"/>
    </row>
    <row r="47" spans="1:7" ht="48" x14ac:dyDescent="0.25">
      <c r="A47" s="22" t="s">
        <v>89</v>
      </c>
      <c r="B47" s="20" t="s">
        <v>24</v>
      </c>
      <c r="C47" s="17" t="s">
        <v>85</v>
      </c>
      <c r="D47" s="19" t="s">
        <v>15</v>
      </c>
      <c r="E47" s="25">
        <v>150</v>
      </c>
      <c r="F47" s="4"/>
      <c r="G47" s="9"/>
    </row>
    <row r="48" spans="1:7" ht="36" x14ac:dyDescent="0.25">
      <c r="A48" s="22" t="s">
        <v>91</v>
      </c>
      <c r="B48" s="20" t="s">
        <v>87</v>
      </c>
      <c r="C48" s="17" t="s">
        <v>88</v>
      </c>
      <c r="D48" s="19" t="s">
        <v>15</v>
      </c>
      <c r="E48" s="25">
        <v>986.8</v>
      </c>
      <c r="F48" s="4"/>
      <c r="G48" s="9"/>
    </row>
    <row r="49" spans="1:7" ht="36" x14ac:dyDescent="0.25">
      <c r="A49" s="22" t="s">
        <v>93</v>
      </c>
      <c r="B49" s="20" t="s">
        <v>87</v>
      </c>
      <c r="C49" s="17" t="s">
        <v>90</v>
      </c>
      <c r="D49" s="19" t="s">
        <v>15</v>
      </c>
      <c r="E49" s="25">
        <v>367.1</v>
      </c>
      <c r="F49" s="4"/>
      <c r="G49" s="9"/>
    </row>
    <row r="50" spans="1:7" ht="36" x14ac:dyDescent="0.25">
      <c r="A50" s="22" t="s">
        <v>128</v>
      </c>
      <c r="B50" s="20" t="s">
        <v>62</v>
      </c>
      <c r="C50" s="17" t="s">
        <v>92</v>
      </c>
      <c r="D50" s="19" t="s">
        <v>15</v>
      </c>
      <c r="E50" s="25">
        <v>32</v>
      </c>
      <c r="F50" s="4"/>
      <c r="G50" s="9"/>
    </row>
    <row r="51" spans="1:7" ht="36" x14ac:dyDescent="0.25">
      <c r="A51" s="22" t="s">
        <v>129</v>
      </c>
      <c r="B51" s="20" t="s">
        <v>62</v>
      </c>
      <c r="C51" s="17" t="s">
        <v>94</v>
      </c>
      <c r="D51" s="19" t="s">
        <v>15</v>
      </c>
      <c r="E51" s="25">
        <v>12.2</v>
      </c>
      <c r="F51" s="4"/>
      <c r="G51" s="9"/>
    </row>
    <row r="52" spans="1:7" x14ac:dyDescent="0.25">
      <c r="A52" s="22">
        <v>6</v>
      </c>
      <c r="B52" s="20"/>
      <c r="C52" s="18" t="s">
        <v>113</v>
      </c>
      <c r="D52" s="19"/>
      <c r="E52" s="25"/>
      <c r="F52" s="4"/>
      <c r="G52" s="9"/>
    </row>
    <row r="53" spans="1:7" ht="60" x14ac:dyDescent="0.25">
      <c r="A53" s="22" t="s">
        <v>98</v>
      </c>
      <c r="B53" s="20" t="s">
        <v>87</v>
      </c>
      <c r="C53" s="17" t="s">
        <v>95</v>
      </c>
      <c r="D53" s="19" t="s">
        <v>15</v>
      </c>
      <c r="E53" s="25">
        <v>16</v>
      </c>
      <c r="F53" s="4"/>
      <c r="G53" s="9"/>
    </row>
    <row r="54" spans="1:7" ht="24" x14ac:dyDescent="0.25">
      <c r="A54" s="22" t="s">
        <v>100</v>
      </c>
      <c r="B54" s="20" t="s">
        <v>96</v>
      </c>
      <c r="C54" s="17" t="s">
        <v>97</v>
      </c>
      <c r="D54" s="19" t="s">
        <v>40</v>
      </c>
      <c r="E54" s="25">
        <v>11</v>
      </c>
      <c r="F54" s="4"/>
      <c r="G54" s="9"/>
    </row>
    <row r="55" spans="1:7" ht="36" x14ac:dyDescent="0.25">
      <c r="A55" s="22" t="s">
        <v>102</v>
      </c>
      <c r="B55" s="20" t="s">
        <v>96</v>
      </c>
      <c r="C55" s="17" t="s">
        <v>99</v>
      </c>
      <c r="D55" s="19" t="s">
        <v>40</v>
      </c>
      <c r="E55" s="25">
        <v>5</v>
      </c>
      <c r="F55" s="4"/>
      <c r="G55" s="9"/>
    </row>
    <row r="56" spans="1:7" ht="36" x14ac:dyDescent="0.25">
      <c r="A56" s="22" t="s">
        <v>130</v>
      </c>
      <c r="B56" s="20" t="s">
        <v>96</v>
      </c>
      <c r="C56" s="17" t="s">
        <v>101</v>
      </c>
      <c r="D56" s="19" t="s">
        <v>40</v>
      </c>
      <c r="E56" s="25">
        <v>25</v>
      </c>
      <c r="F56" s="4"/>
      <c r="G56" s="9"/>
    </row>
    <row r="57" spans="1:7" ht="36" x14ac:dyDescent="0.25">
      <c r="A57" s="22" t="s">
        <v>131</v>
      </c>
      <c r="B57" s="20" t="s">
        <v>103</v>
      </c>
      <c r="C57" s="17" t="s">
        <v>104</v>
      </c>
      <c r="D57" s="19" t="s">
        <v>15</v>
      </c>
      <c r="E57" s="25">
        <v>28</v>
      </c>
      <c r="F57" s="4"/>
      <c r="G57" s="9"/>
    </row>
    <row r="58" spans="1:7" x14ac:dyDescent="0.25">
      <c r="A58" s="22">
        <v>7</v>
      </c>
      <c r="B58" s="21"/>
      <c r="C58" s="18" t="s">
        <v>114</v>
      </c>
      <c r="D58" s="19"/>
      <c r="E58" s="25"/>
      <c r="F58" s="4"/>
      <c r="G58" s="9"/>
    </row>
    <row r="59" spans="1:7" ht="24" x14ac:dyDescent="0.25">
      <c r="A59" s="22" t="s">
        <v>132</v>
      </c>
      <c r="B59" s="21" t="s">
        <v>21</v>
      </c>
      <c r="C59" s="17" t="s">
        <v>105</v>
      </c>
      <c r="D59" s="19" t="s">
        <v>28</v>
      </c>
      <c r="E59" s="25">
        <v>10</v>
      </c>
      <c r="F59" s="4"/>
      <c r="G59" s="9"/>
    </row>
    <row r="60" spans="1:7" ht="36" x14ac:dyDescent="0.25">
      <c r="A60" s="22" t="s">
        <v>133</v>
      </c>
      <c r="B60" s="21" t="s">
        <v>21</v>
      </c>
      <c r="C60" s="17" t="s">
        <v>134</v>
      </c>
      <c r="D60" s="19" t="s">
        <v>10</v>
      </c>
      <c r="E60" s="25">
        <v>376.9</v>
      </c>
      <c r="F60" s="4"/>
      <c r="G60" s="9"/>
    </row>
    <row r="61" spans="1:7" x14ac:dyDescent="0.25">
      <c r="A61" s="11"/>
      <c r="B61" s="11"/>
      <c r="C61" s="12" t="s">
        <v>136</v>
      </c>
      <c r="D61" s="13"/>
      <c r="E61" s="26"/>
      <c r="F61" s="27"/>
      <c r="G61" s="14">
        <f>G39+G48+G60</f>
        <v>0</v>
      </c>
    </row>
    <row r="62" spans="1:7" x14ac:dyDescent="0.25">
      <c r="A62" s="11"/>
      <c r="B62" s="11"/>
      <c r="C62" s="15" t="s">
        <v>117</v>
      </c>
      <c r="D62" s="16"/>
      <c r="E62" s="28"/>
      <c r="F62" s="29"/>
      <c r="G62" s="14">
        <f>G61*0.23</f>
        <v>0</v>
      </c>
    </row>
    <row r="63" spans="1:7" x14ac:dyDescent="0.25">
      <c r="A63" s="11"/>
      <c r="B63" s="11"/>
      <c r="C63" s="15" t="s">
        <v>137</v>
      </c>
      <c r="D63" s="16"/>
      <c r="E63" s="28"/>
      <c r="F63" s="29"/>
      <c r="G63" s="14">
        <f>SUM(G61:G62)</f>
        <v>0</v>
      </c>
    </row>
    <row r="64" spans="1:7" x14ac:dyDescent="0.25">
      <c r="C64" s="2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</sheetData>
  <mergeCells count="4">
    <mergeCell ref="E61:F61"/>
    <mergeCell ref="E62:F62"/>
    <mergeCell ref="E63:F63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2021-10-01T10:59:15Z</dcterms:modified>
</cp:coreProperties>
</file>