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hanowska.Anna\Desktop\2023\ZAMÓWIENIA PUBLICZNE\USŁUGI POCZTOWE\"/>
    </mc:Choice>
  </mc:AlternateContent>
  <xr:revisionPtr revIDLastSave="0" documentId="13_ncr:1_{B3F53EF8-F36E-44B2-AA40-99E739650821}" xr6:coauthVersionLast="47" xr6:coauthVersionMax="47" xr10:uidLastSave="{00000000-0000-0000-0000-000000000000}"/>
  <bookViews>
    <workbookView xWindow="-110" yWindow="-110" windowWidth="19420" windowHeight="10420" activeTab="1" xr2:uid="{75A7110A-D681-417D-8D02-FC5905DD7D0F}"/>
  </bookViews>
  <sheets>
    <sheet name="Arkusz I" sheetId="1" r:id="rId1"/>
    <sheet name="Arkusz I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8" i="1"/>
  <c r="L8" i="1" s="1"/>
  <c r="I9" i="1"/>
  <c r="L9" i="1" s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40" i="1" l="1"/>
  <c r="L7" i="1"/>
  <c r="L40" i="1" s="1"/>
  <c r="L20" i="2" l="1"/>
  <c r="J20" i="2"/>
  <c r="K20" i="2" s="1"/>
  <c r="M20" i="2" s="1"/>
  <c r="L19" i="2"/>
  <c r="J19" i="2"/>
  <c r="K19" i="2" s="1"/>
  <c r="M19" i="2" s="1"/>
  <c r="L18" i="2"/>
  <c r="J18" i="2"/>
  <c r="K18" i="2" s="1"/>
  <c r="M18" i="2" s="1"/>
  <c r="L17" i="2"/>
  <c r="J17" i="2"/>
  <c r="K17" i="2" s="1"/>
  <c r="M17" i="2" s="1"/>
  <c r="L16" i="2"/>
  <c r="J16" i="2"/>
  <c r="K16" i="2" s="1"/>
  <c r="M16" i="2" s="1"/>
  <c r="L15" i="2"/>
  <c r="J15" i="2"/>
  <c r="K15" i="2" s="1"/>
  <c r="M15" i="2" s="1"/>
  <c r="L14" i="2"/>
  <c r="J14" i="2"/>
  <c r="K14" i="2" s="1"/>
  <c r="M14" i="2" s="1"/>
  <c r="L13" i="2"/>
  <c r="J13" i="2"/>
  <c r="K13" i="2" s="1"/>
  <c r="M13" i="2" s="1"/>
  <c r="L12" i="2"/>
  <c r="J12" i="2"/>
  <c r="K12" i="2" s="1"/>
  <c r="M12" i="2" s="1"/>
  <c r="L11" i="2"/>
  <c r="J11" i="2"/>
  <c r="K11" i="2" s="1"/>
  <c r="M11" i="2" s="1"/>
  <c r="L10" i="2"/>
  <c r="J10" i="2"/>
  <c r="K10" i="2" s="1"/>
  <c r="M10" i="2" s="1"/>
  <c r="L9" i="2"/>
  <c r="J9" i="2"/>
  <c r="K9" i="2" s="1"/>
  <c r="M9" i="2" s="1"/>
  <c r="L8" i="2"/>
  <c r="J8" i="2"/>
  <c r="K8" i="2" s="1"/>
  <c r="M8" i="2" s="1"/>
  <c r="L7" i="2"/>
  <c r="J7" i="2"/>
  <c r="K7" i="2" s="1"/>
  <c r="M7" i="2" s="1"/>
  <c r="M21" i="2" l="1"/>
  <c r="L21" i="2"/>
</calcChain>
</file>

<file path=xl/sharedStrings.xml><?xml version="1.0" encoding="utf-8"?>
<sst xmlns="http://schemas.openxmlformats.org/spreadsheetml/2006/main" count="132" uniqueCount="87">
  <si>
    <t>L.p.</t>
  </si>
  <si>
    <t>Rodzaj przesyłki / nazwa usługi</t>
  </si>
  <si>
    <t xml:space="preserve">Format / waga przesyłki </t>
  </si>
  <si>
    <t>Podatek VAT</t>
  </si>
  <si>
    <t>(%)</t>
  </si>
  <si>
    <t>(zł)</t>
  </si>
  <si>
    <t>[a]</t>
  </si>
  <si>
    <t>[b]</t>
  </si>
  <si>
    <t>[c]</t>
  </si>
  <si>
    <t>[d]</t>
  </si>
  <si>
    <t>[e]</t>
  </si>
  <si>
    <t>[f]</t>
  </si>
  <si>
    <t>[g]= [e]* [f]</t>
  </si>
  <si>
    <t>[i]=[d]* [e]</t>
  </si>
  <si>
    <t>[j]</t>
  </si>
  <si>
    <t>[k]= [i]* [j]</t>
  </si>
  <si>
    <t>[l]=[i]+ [k]</t>
  </si>
  <si>
    <t>OPERATOR INNY NIŻ WYZNACZONY</t>
  </si>
  <si>
    <t>Format S do 500g</t>
  </si>
  <si>
    <t>Format M do 1000g</t>
  </si>
  <si>
    <t>Format L do 2000g</t>
  </si>
  <si>
    <t>Zwrot przesyłki listowej krajowej rejestrowanej</t>
  </si>
  <si>
    <t xml:space="preserve">Zwrotne potwierdzenie odbioru (ZPO) w obrocie krajowym </t>
  </si>
  <si>
    <t>do 50g</t>
  </si>
  <si>
    <t>ponad 50g do 100g</t>
  </si>
  <si>
    <t>ponad 100g do 350g</t>
  </si>
  <si>
    <t>ponad 350g do 500g</t>
  </si>
  <si>
    <t>ponad 500g do 1000g</t>
  </si>
  <si>
    <t>ponad 1000g do 2000g</t>
  </si>
  <si>
    <t xml:space="preserve">Zwrotne potwierdzenie odbioru (ZPO) w obrocie zagranicznym </t>
  </si>
  <si>
    <t>Przesyłki listowe krajowe nierejestrowane - ekonomiczne</t>
  </si>
  <si>
    <t>Przesyłki listowe krajowe rejestrowane - ekonomiczne</t>
  </si>
  <si>
    <t>Przesyłki listowe krajowe rejestrowane najszybszej kategorii  - priorytetowe</t>
  </si>
  <si>
    <t>Przewidywana liczba przesyłek do wysłania (sztuk)</t>
  </si>
  <si>
    <t>ponad 5 000g 
do 10 000g</t>
  </si>
  <si>
    <t>Zwrot listu poleconego zagranicznego</t>
  </si>
  <si>
    <t>Przesyłka w formacie S do 500g</t>
  </si>
  <si>
    <t>Przesyłka w formacie M do 1000g</t>
  </si>
  <si>
    <t>Przesyłka w formacie L do 2000g</t>
  </si>
  <si>
    <t>Przesyłki listowe rejestrowane do krajów europejskich (Europa łącznie z Cyprem, całą Rosją i Izraelem) najszybszej kategorii - priorytetowe</t>
  </si>
  <si>
    <t>Paczka pocztowa ekonomiczna (maksymalny rozmiar: dł.60 cm, szer. 50 cm, wys. 30 cm)</t>
  </si>
  <si>
    <t>RAZEM</t>
  </si>
  <si>
    <t>Jednostka organizacyjna Zamawiającego – miejsca odbioru</t>
  </si>
  <si>
    <t xml:space="preserve">Godziny odbioru </t>
  </si>
  <si>
    <t>Maksymalna dopuszczalna masa przesyłek przy jednorazowym odbiorze</t>
  </si>
  <si>
    <t>Nazwa i adres placówki pocztowej nadającej przesyłki Zamawiającego (ulica, kod pocztowy, miejscowość)</t>
  </si>
  <si>
    <t>od</t>
  </si>
  <si>
    <t>do</t>
  </si>
  <si>
    <t>5 razy w tygodniu</t>
  </si>
  <si>
    <t>Biuro Powiatowe w Augustowie
ul. Przemysłowa 6
16-300 Augustów</t>
  </si>
  <si>
    <t>Biuro Powiatowe w Bielsku Podlaskim
ul. Białowieska 113d
17-100 Bielsk Podlaski</t>
  </si>
  <si>
    <t>Biuro Powiatowe w Grajewie
ul. Fabryczna 4
19-203 Grajewo</t>
  </si>
  <si>
    <t>Biuro Powiatowe w Hajnówce
ul. Józefa Piłsudskiego 10
17-200 Hajnówka</t>
  </si>
  <si>
    <t>Biuro Powiatowe w Kolnie
ul. Księcia Janusza 13
18-500 Kolno</t>
  </si>
  <si>
    <t>Biuro Powiatowe w Sejnach
ul. Tadeusza Zawadzkiego 3
16-500 Sejny</t>
  </si>
  <si>
    <t>Biuro Powiatowe w Siemiatyczach
ul. Ks. Ściegiennego 1
17-300 Siemiatycze</t>
  </si>
  <si>
    <t>Biuro Powiatowe w Sokółce
ul. Józefa Piłsudskiego 8
16-100 Sokółka</t>
  </si>
  <si>
    <t>Biuro Powiatowe w Wysokiem Mazowieckiem
ul. Ludowa 7
18-200 Wysokie Mazowieckie</t>
  </si>
  <si>
    <t>Biuro Powiatowo w Zambrowie
Al Wojska Polskiego 27
18-300 Zambrów</t>
  </si>
  <si>
    <t>RAZEM
wartość usługi w skali roku</t>
  </si>
  <si>
    <t>Biuro Powiatowe i Biuro Wsparcia Inwestycyjnego w Białymstoku *
ul. Lipowa 32 A
15-427 Białystok</t>
  </si>
  <si>
    <t>* na potrzeby przygotowania specyfikacji do faktury, każda z dwóch jednostek organizacyjnych ARiMR musi być uwzględniana odrębnie</t>
  </si>
  <si>
    <t>ponad 2000g do 5000g</t>
  </si>
  <si>
    <t>Częstotliwość odbioru</t>
  </si>
  <si>
    <t>Arkusz II_usługa odbioru przesyłek</t>
  </si>
  <si>
    <t>[g]</t>
  </si>
  <si>
    <t>[h]</t>
  </si>
  <si>
    <t>[i]</t>
  </si>
  <si>
    <t>Cena jednostkowa netto za 1 szt. (zł)</t>
  </si>
  <si>
    <t>Cena jednostkowa brutto za 1 szt. (zł)</t>
  </si>
  <si>
    <t xml:space="preserve"> Wartość netto (zł)</t>
  </si>
  <si>
    <t>Wartość brutto (zł)</t>
  </si>
  <si>
    <t>Cena jednostkowa netto za jeden miesiąc kalendarzowy (zł)</t>
  </si>
  <si>
    <t>Cena jednostkowa brutto za jeden miesiąc kalendarzowy (zł)</t>
  </si>
  <si>
    <t>Wartość usługi w skali roku (12 miesięcy) netto</t>
  </si>
  <si>
    <t>Wartość usługi w skali roku (12 miesięcy) brutto</t>
  </si>
  <si>
    <t>[k]=[h]+[j]</t>
  </si>
  <si>
    <t>[j]=[h]*[i]</t>
  </si>
  <si>
    <t>[l]=[h]*12</t>
  </si>
  <si>
    <t>[m]=[k]*12</t>
  </si>
  <si>
    <t>[h]= [e]+ [g]</t>
  </si>
  <si>
    <t>Arkusz I_powszechne usługi pocztowe</t>
  </si>
  <si>
    <t>Załącznik nr 1 do Formularza ofertowego FORMULARZ CENOWY</t>
  </si>
  <si>
    <t>OPERATOR WYZNACZONY</t>
  </si>
  <si>
    <t>Biuro Powiatowe w Mońkach
ul. Białostocka 85a
19-100 Mońki</t>
  </si>
  <si>
    <t>Biuro Powiatowe w Suwałkach
ul. Sportowa 22                               16-400 Suwałki</t>
  </si>
  <si>
    <t>Podlaski Oddział Regionalny i Biuro Powiatowe w Łomży *
ul. Nowa 2                                   18-400  Łomża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</si>
</sst>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name val="Segoe U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2" borderId="6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6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4" fontId="0" fillId="0" borderId="0" xfId="0" applyNumberFormat="1" applyFont="1"/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7" fillId="4" borderId="9" xfId="0" applyNumberFormat="1" applyFont="1" applyFill="1" applyBorder="1" applyAlignment="1">
      <alignment horizontal="center"/>
    </xf>
    <xf numFmtId="0" fontId="7" fillId="4" borderId="13" xfId="0" applyFont="1" applyFill="1" applyBorder="1"/>
    <xf numFmtId="4" fontId="1" fillId="4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6DE4-3067-46B9-93CA-0AE9B595AE37}">
  <dimension ref="A1:Q46"/>
  <sheetViews>
    <sheetView topLeftCell="A37" workbookViewId="0">
      <selection activeCell="I40" sqref="I40:L40"/>
    </sheetView>
  </sheetViews>
  <sheetFormatPr defaultColWidth="9.1796875" defaultRowHeight="14.5" x14ac:dyDescent="0.35"/>
  <cols>
    <col min="1" max="1" width="4.453125" style="15" customWidth="1"/>
    <col min="2" max="2" width="21.81640625" style="15" customWidth="1"/>
    <col min="3" max="3" width="18.7265625" style="15" bestFit="1" customWidth="1"/>
    <col min="4" max="4" width="14.81640625" style="15" customWidth="1"/>
    <col min="5" max="5" width="10.7265625" style="15" customWidth="1"/>
    <col min="6" max="7" width="9.1796875" style="15"/>
    <col min="8" max="8" width="11.54296875" style="15" customWidth="1"/>
    <col min="9" max="9" width="12.81640625" style="15" customWidth="1"/>
    <col min="10" max="10" width="6.54296875" style="15" customWidth="1"/>
    <col min="11" max="11" width="9.1796875" style="15"/>
    <col min="12" max="12" width="12" style="15" customWidth="1"/>
    <col min="13" max="16384" width="9.1796875" style="15"/>
  </cols>
  <sheetData>
    <row r="1" spans="1:17" x14ac:dyDescent="0.35">
      <c r="A1" s="65" t="s">
        <v>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7" ht="15" thickBot="1" x14ac:dyDescent="0.4">
      <c r="A2" s="62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7" ht="26.25" customHeight="1" thickBot="1" x14ac:dyDescent="0.4">
      <c r="A3" s="45" t="s">
        <v>0</v>
      </c>
      <c r="B3" s="45" t="s">
        <v>1</v>
      </c>
      <c r="C3" s="45" t="s">
        <v>2</v>
      </c>
      <c r="D3" s="45" t="s">
        <v>33</v>
      </c>
      <c r="E3" s="55" t="s">
        <v>68</v>
      </c>
      <c r="F3" s="57" t="s">
        <v>3</v>
      </c>
      <c r="G3" s="58"/>
      <c r="H3" s="43" t="s">
        <v>69</v>
      </c>
      <c r="I3" s="45" t="s">
        <v>70</v>
      </c>
      <c r="J3" s="47" t="s">
        <v>3</v>
      </c>
      <c r="K3" s="48"/>
      <c r="L3" s="49" t="s">
        <v>71</v>
      </c>
    </row>
    <row r="4" spans="1:17" ht="21" customHeight="1" thickBot="1" x14ac:dyDescent="0.4">
      <c r="A4" s="46"/>
      <c r="B4" s="46"/>
      <c r="C4" s="46"/>
      <c r="D4" s="46"/>
      <c r="E4" s="56"/>
      <c r="F4" s="35" t="s">
        <v>4</v>
      </c>
      <c r="G4" s="35" t="s">
        <v>5</v>
      </c>
      <c r="H4" s="44"/>
      <c r="I4" s="46"/>
      <c r="J4" s="16" t="s">
        <v>4</v>
      </c>
      <c r="K4" s="16" t="s">
        <v>5</v>
      </c>
      <c r="L4" s="50"/>
    </row>
    <row r="5" spans="1:17" ht="15" thickBot="1" x14ac:dyDescent="0.4">
      <c r="A5" s="17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80</v>
      </c>
      <c r="I5" s="18" t="s">
        <v>13</v>
      </c>
      <c r="J5" s="18" t="s">
        <v>14</v>
      </c>
      <c r="K5" s="18" t="s">
        <v>15</v>
      </c>
      <c r="L5" s="18" t="s">
        <v>16</v>
      </c>
    </row>
    <row r="6" spans="1:17" ht="15" thickBot="1" x14ac:dyDescent="0.4">
      <c r="A6" s="51" t="s">
        <v>17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7" ht="26.25" customHeight="1" thickBot="1" x14ac:dyDescent="0.4">
      <c r="A7" s="54">
        <v>1</v>
      </c>
      <c r="B7" s="42" t="s">
        <v>30</v>
      </c>
      <c r="C7" s="19" t="s">
        <v>18</v>
      </c>
      <c r="D7" s="20">
        <v>2510</v>
      </c>
      <c r="E7" s="38"/>
      <c r="F7" s="27"/>
      <c r="G7" s="27"/>
      <c r="H7" s="40">
        <f>E7+G7</f>
        <v>0</v>
      </c>
      <c r="I7" s="40">
        <f>D7*E7</f>
        <v>0</v>
      </c>
      <c r="J7" s="27"/>
      <c r="K7" s="27"/>
      <c r="L7" s="40">
        <f>I7+K7</f>
        <v>0</v>
      </c>
      <c r="Q7" s="37"/>
    </row>
    <row r="8" spans="1:17" ht="15" thickBot="1" x14ac:dyDescent="0.4">
      <c r="A8" s="54"/>
      <c r="B8" s="42"/>
      <c r="C8" s="19" t="s">
        <v>19</v>
      </c>
      <c r="D8" s="20">
        <v>5</v>
      </c>
      <c r="E8" s="38"/>
      <c r="F8" s="27"/>
      <c r="G8" s="27"/>
      <c r="H8" s="40">
        <f t="shared" ref="H8:H29" si="0">E8+G8</f>
        <v>0</v>
      </c>
      <c r="I8" s="40">
        <f t="shared" ref="I8:I29" si="1">D8*E8</f>
        <v>0</v>
      </c>
      <c r="J8" s="27"/>
      <c r="K8" s="27"/>
      <c r="L8" s="40">
        <f t="shared" ref="L8:L29" si="2">I8+K8</f>
        <v>0</v>
      </c>
    </row>
    <row r="9" spans="1:17" ht="15" thickBot="1" x14ac:dyDescent="0.4">
      <c r="A9" s="54"/>
      <c r="B9" s="42"/>
      <c r="C9" s="19" t="s">
        <v>20</v>
      </c>
      <c r="D9" s="20">
        <v>1</v>
      </c>
      <c r="E9" s="38"/>
      <c r="F9" s="27"/>
      <c r="G9" s="27"/>
      <c r="H9" s="40">
        <f t="shared" si="0"/>
        <v>0</v>
      </c>
      <c r="I9" s="40">
        <f t="shared" si="1"/>
        <v>0</v>
      </c>
      <c r="J9" s="27"/>
      <c r="K9" s="27"/>
      <c r="L9" s="40">
        <f t="shared" si="2"/>
        <v>0</v>
      </c>
    </row>
    <row r="10" spans="1:17" ht="26.25" customHeight="1" thickBot="1" x14ac:dyDescent="0.4">
      <c r="A10" s="54">
        <v>2</v>
      </c>
      <c r="B10" s="42" t="s">
        <v>31</v>
      </c>
      <c r="C10" s="19" t="s">
        <v>18</v>
      </c>
      <c r="D10" s="20">
        <v>5806</v>
      </c>
      <c r="E10" s="38"/>
      <c r="F10" s="27"/>
      <c r="G10" s="27"/>
      <c r="H10" s="40">
        <f t="shared" si="0"/>
        <v>0</v>
      </c>
      <c r="I10" s="40">
        <f t="shared" si="1"/>
        <v>0</v>
      </c>
      <c r="J10" s="27"/>
      <c r="K10" s="27"/>
      <c r="L10" s="40">
        <f t="shared" si="2"/>
        <v>0</v>
      </c>
    </row>
    <row r="11" spans="1:17" ht="15" thickBot="1" x14ac:dyDescent="0.4">
      <c r="A11" s="54"/>
      <c r="B11" s="42"/>
      <c r="C11" s="19" t="s">
        <v>19</v>
      </c>
      <c r="D11" s="20">
        <v>4243</v>
      </c>
      <c r="E11" s="38"/>
      <c r="F11" s="27"/>
      <c r="G11" s="27"/>
      <c r="H11" s="40">
        <f t="shared" si="0"/>
        <v>0</v>
      </c>
      <c r="I11" s="40">
        <f t="shared" si="1"/>
        <v>0</v>
      </c>
      <c r="J11" s="27"/>
      <c r="K11" s="27"/>
      <c r="L11" s="40">
        <f t="shared" si="2"/>
        <v>0</v>
      </c>
    </row>
    <row r="12" spans="1:17" ht="15" thickBot="1" x14ac:dyDescent="0.4">
      <c r="A12" s="54"/>
      <c r="B12" s="42"/>
      <c r="C12" s="19" t="s">
        <v>20</v>
      </c>
      <c r="D12" s="20">
        <v>562</v>
      </c>
      <c r="E12" s="38"/>
      <c r="F12" s="27"/>
      <c r="G12" s="27"/>
      <c r="H12" s="40">
        <f t="shared" si="0"/>
        <v>0</v>
      </c>
      <c r="I12" s="40">
        <f t="shared" si="1"/>
        <v>0</v>
      </c>
      <c r="J12" s="27"/>
      <c r="K12" s="27"/>
      <c r="L12" s="40">
        <f t="shared" si="2"/>
        <v>0</v>
      </c>
    </row>
    <row r="13" spans="1:17" ht="39" customHeight="1" thickBot="1" x14ac:dyDescent="0.4">
      <c r="A13" s="54">
        <v>3</v>
      </c>
      <c r="B13" s="42" t="s">
        <v>32</v>
      </c>
      <c r="C13" s="19" t="s">
        <v>18</v>
      </c>
      <c r="D13" s="20">
        <v>1</v>
      </c>
      <c r="E13" s="38"/>
      <c r="F13" s="27"/>
      <c r="G13" s="27"/>
      <c r="H13" s="40">
        <f t="shared" si="0"/>
        <v>0</v>
      </c>
      <c r="I13" s="40">
        <f t="shared" si="1"/>
        <v>0</v>
      </c>
      <c r="J13" s="27"/>
      <c r="K13" s="27"/>
      <c r="L13" s="40">
        <f t="shared" si="2"/>
        <v>0</v>
      </c>
    </row>
    <row r="14" spans="1:17" ht="15" thickBot="1" x14ac:dyDescent="0.4">
      <c r="A14" s="54"/>
      <c r="B14" s="42"/>
      <c r="C14" s="19" t="s">
        <v>19</v>
      </c>
      <c r="D14" s="20">
        <v>1</v>
      </c>
      <c r="E14" s="38"/>
      <c r="F14" s="27"/>
      <c r="G14" s="27"/>
      <c r="H14" s="40">
        <f t="shared" si="0"/>
        <v>0</v>
      </c>
      <c r="I14" s="40">
        <f t="shared" si="1"/>
        <v>0</v>
      </c>
      <c r="J14" s="27"/>
      <c r="K14" s="27"/>
      <c r="L14" s="40">
        <f t="shared" si="2"/>
        <v>0</v>
      </c>
    </row>
    <row r="15" spans="1:17" ht="15" thickBot="1" x14ac:dyDescent="0.4">
      <c r="A15" s="54"/>
      <c r="B15" s="42"/>
      <c r="C15" s="19" t="s">
        <v>20</v>
      </c>
      <c r="D15" s="20">
        <v>1</v>
      </c>
      <c r="E15" s="38"/>
      <c r="F15" s="27"/>
      <c r="G15" s="27"/>
      <c r="H15" s="40">
        <f t="shared" si="0"/>
        <v>0</v>
      </c>
      <c r="I15" s="40">
        <f t="shared" si="1"/>
        <v>0</v>
      </c>
      <c r="J15" s="27"/>
      <c r="K15" s="27"/>
      <c r="L15" s="40">
        <f t="shared" si="2"/>
        <v>0</v>
      </c>
    </row>
    <row r="16" spans="1:17" ht="45" customHeight="1" thickBot="1" x14ac:dyDescent="0.4">
      <c r="A16" s="54">
        <v>4</v>
      </c>
      <c r="B16" s="42" t="s">
        <v>21</v>
      </c>
      <c r="C16" s="19" t="s">
        <v>18</v>
      </c>
      <c r="D16" s="20">
        <v>475</v>
      </c>
      <c r="E16" s="38"/>
      <c r="F16" s="27"/>
      <c r="G16" s="27"/>
      <c r="H16" s="40">
        <f t="shared" si="0"/>
        <v>0</v>
      </c>
      <c r="I16" s="40">
        <f t="shared" si="1"/>
        <v>0</v>
      </c>
      <c r="J16" s="27"/>
      <c r="K16" s="27"/>
      <c r="L16" s="40">
        <f t="shared" si="2"/>
        <v>0</v>
      </c>
    </row>
    <row r="17" spans="1:12" ht="15" thickBot="1" x14ac:dyDescent="0.4">
      <c r="A17" s="54"/>
      <c r="B17" s="42"/>
      <c r="C17" s="19" t="s">
        <v>19</v>
      </c>
      <c r="D17" s="20">
        <v>1</v>
      </c>
      <c r="E17" s="38"/>
      <c r="F17" s="27"/>
      <c r="G17" s="27"/>
      <c r="H17" s="40">
        <f t="shared" si="0"/>
        <v>0</v>
      </c>
      <c r="I17" s="40">
        <f t="shared" si="1"/>
        <v>0</v>
      </c>
      <c r="J17" s="27"/>
      <c r="K17" s="27"/>
      <c r="L17" s="40">
        <f t="shared" si="2"/>
        <v>0</v>
      </c>
    </row>
    <row r="18" spans="1:12" ht="15" thickBot="1" x14ac:dyDescent="0.4">
      <c r="A18" s="54"/>
      <c r="B18" s="42"/>
      <c r="C18" s="19" t="s">
        <v>20</v>
      </c>
      <c r="D18" s="20">
        <v>1</v>
      </c>
      <c r="E18" s="38"/>
      <c r="F18" s="27"/>
      <c r="G18" s="27"/>
      <c r="H18" s="40">
        <f t="shared" si="0"/>
        <v>0</v>
      </c>
      <c r="I18" s="40">
        <f t="shared" si="1"/>
        <v>0</v>
      </c>
      <c r="J18" s="27"/>
      <c r="K18" s="27"/>
      <c r="L18" s="40">
        <f t="shared" si="2"/>
        <v>0</v>
      </c>
    </row>
    <row r="19" spans="1:12" ht="38.25" customHeight="1" thickBot="1" x14ac:dyDescent="0.4">
      <c r="A19" s="21">
        <v>5</v>
      </c>
      <c r="B19" s="42" t="s">
        <v>22</v>
      </c>
      <c r="C19" s="42"/>
      <c r="D19" s="20">
        <v>6150</v>
      </c>
      <c r="E19" s="38"/>
      <c r="F19" s="27"/>
      <c r="G19" s="27"/>
      <c r="H19" s="40">
        <f t="shared" si="0"/>
        <v>0</v>
      </c>
      <c r="I19" s="40">
        <f t="shared" si="1"/>
        <v>0</v>
      </c>
      <c r="J19" s="27"/>
      <c r="K19" s="27"/>
      <c r="L19" s="40">
        <f t="shared" si="2"/>
        <v>0</v>
      </c>
    </row>
    <row r="20" spans="1:12" ht="18.75" customHeight="1" thickBot="1" x14ac:dyDescent="0.4">
      <c r="A20" s="42">
        <v>6</v>
      </c>
      <c r="B20" s="42" t="s">
        <v>39</v>
      </c>
      <c r="C20" s="19" t="s">
        <v>23</v>
      </c>
      <c r="D20" s="20">
        <v>3</v>
      </c>
      <c r="E20" s="38"/>
      <c r="F20" s="27"/>
      <c r="G20" s="27"/>
      <c r="H20" s="40">
        <f t="shared" si="0"/>
        <v>0</v>
      </c>
      <c r="I20" s="40">
        <f t="shared" si="1"/>
        <v>0</v>
      </c>
      <c r="J20" s="27"/>
      <c r="K20" s="27"/>
      <c r="L20" s="40">
        <f t="shared" si="2"/>
        <v>0</v>
      </c>
    </row>
    <row r="21" spans="1:12" ht="15" thickBot="1" x14ac:dyDescent="0.4">
      <c r="A21" s="42"/>
      <c r="B21" s="42"/>
      <c r="C21" s="19" t="s">
        <v>24</v>
      </c>
      <c r="D21" s="20">
        <v>1</v>
      </c>
      <c r="E21" s="38"/>
      <c r="F21" s="27"/>
      <c r="G21" s="27"/>
      <c r="H21" s="40">
        <f t="shared" si="0"/>
        <v>0</v>
      </c>
      <c r="I21" s="40">
        <f t="shared" si="1"/>
        <v>0</v>
      </c>
      <c r="J21" s="27"/>
      <c r="K21" s="27"/>
      <c r="L21" s="40">
        <f t="shared" si="2"/>
        <v>0</v>
      </c>
    </row>
    <row r="22" spans="1:12" ht="15" thickBot="1" x14ac:dyDescent="0.4">
      <c r="A22" s="42"/>
      <c r="B22" s="42"/>
      <c r="C22" s="19" t="s">
        <v>25</v>
      </c>
      <c r="D22" s="20">
        <v>1</v>
      </c>
      <c r="E22" s="38"/>
      <c r="F22" s="27"/>
      <c r="G22" s="27"/>
      <c r="H22" s="40">
        <f t="shared" si="0"/>
        <v>0</v>
      </c>
      <c r="I22" s="40">
        <f t="shared" si="1"/>
        <v>0</v>
      </c>
      <c r="J22" s="27"/>
      <c r="K22" s="27"/>
      <c r="L22" s="40">
        <f t="shared" si="2"/>
        <v>0</v>
      </c>
    </row>
    <row r="23" spans="1:12" ht="15" thickBot="1" x14ac:dyDescent="0.4">
      <c r="A23" s="42"/>
      <c r="B23" s="42"/>
      <c r="C23" s="19" t="s">
        <v>26</v>
      </c>
      <c r="D23" s="20">
        <v>1</v>
      </c>
      <c r="E23" s="38"/>
      <c r="F23" s="27"/>
      <c r="G23" s="27"/>
      <c r="H23" s="40">
        <f t="shared" si="0"/>
        <v>0</v>
      </c>
      <c r="I23" s="40">
        <f t="shared" si="1"/>
        <v>0</v>
      </c>
      <c r="J23" s="27"/>
      <c r="K23" s="27"/>
      <c r="L23" s="40">
        <f t="shared" si="2"/>
        <v>0</v>
      </c>
    </row>
    <row r="24" spans="1:12" ht="15" thickBot="1" x14ac:dyDescent="0.4">
      <c r="A24" s="42"/>
      <c r="B24" s="42"/>
      <c r="C24" s="19" t="s">
        <v>27</v>
      </c>
      <c r="D24" s="20">
        <v>1</v>
      </c>
      <c r="E24" s="38"/>
      <c r="F24" s="27"/>
      <c r="G24" s="27"/>
      <c r="H24" s="40">
        <f t="shared" si="0"/>
        <v>0</v>
      </c>
      <c r="I24" s="40">
        <f t="shared" si="1"/>
        <v>0</v>
      </c>
      <c r="J24" s="27"/>
      <c r="K24" s="27"/>
      <c r="L24" s="40">
        <f t="shared" si="2"/>
        <v>0</v>
      </c>
    </row>
    <row r="25" spans="1:12" ht="15" thickBot="1" x14ac:dyDescent="0.4">
      <c r="A25" s="42"/>
      <c r="B25" s="42"/>
      <c r="C25" s="19" t="s">
        <v>28</v>
      </c>
      <c r="D25" s="20">
        <v>1</v>
      </c>
      <c r="E25" s="38"/>
      <c r="F25" s="27"/>
      <c r="G25" s="27"/>
      <c r="H25" s="40">
        <f t="shared" si="0"/>
        <v>0</v>
      </c>
      <c r="I25" s="40">
        <f t="shared" si="1"/>
        <v>0</v>
      </c>
      <c r="J25" s="27"/>
      <c r="K25" s="27"/>
      <c r="L25" s="40">
        <f t="shared" si="2"/>
        <v>0</v>
      </c>
    </row>
    <row r="26" spans="1:12" ht="27" thickBot="1" x14ac:dyDescent="0.4">
      <c r="A26" s="54">
        <v>7</v>
      </c>
      <c r="B26" s="42" t="s">
        <v>35</v>
      </c>
      <c r="C26" s="22" t="s">
        <v>36</v>
      </c>
      <c r="D26" s="20">
        <v>1</v>
      </c>
      <c r="E26" s="38"/>
      <c r="F26" s="27"/>
      <c r="G26" s="27"/>
      <c r="H26" s="40">
        <f t="shared" si="0"/>
        <v>0</v>
      </c>
      <c r="I26" s="40">
        <f t="shared" si="1"/>
        <v>0</v>
      </c>
      <c r="J26" s="27"/>
      <c r="K26" s="27"/>
      <c r="L26" s="40">
        <f t="shared" si="2"/>
        <v>0</v>
      </c>
    </row>
    <row r="27" spans="1:12" ht="27" thickBot="1" x14ac:dyDescent="0.4">
      <c r="A27" s="54"/>
      <c r="B27" s="42"/>
      <c r="C27" s="22" t="s">
        <v>37</v>
      </c>
      <c r="D27" s="20">
        <v>1</v>
      </c>
      <c r="E27" s="38"/>
      <c r="F27" s="27"/>
      <c r="G27" s="27"/>
      <c r="H27" s="40">
        <f t="shared" si="0"/>
        <v>0</v>
      </c>
      <c r="I27" s="40">
        <f t="shared" si="1"/>
        <v>0</v>
      </c>
      <c r="J27" s="27"/>
      <c r="K27" s="27"/>
      <c r="L27" s="40">
        <f t="shared" si="2"/>
        <v>0</v>
      </c>
    </row>
    <row r="28" spans="1:12" ht="27" thickBot="1" x14ac:dyDescent="0.4">
      <c r="A28" s="54"/>
      <c r="B28" s="42"/>
      <c r="C28" s="22" t="s">
        <v>38</v>
      </c>
      <c r="D28" s="20">
        <v>1</v>
      </c>
      <c r="E28" s="38"/>
      <c r="F28" s="27"/>
      <c r="G28" s="27"/>
      <c r="H28" s="40">
        <f t="shared" si="0"/>
        <v>0</v>
      </c>
      <c r="I28" s="40">
        <f t="shared" si="1"/>
        <v>0</v>
      </c>
      <c r="J28" s="27"/>
      <c r="K28" s="27"/>
      <c r="L28" s="40">
        <f t="shared" si="2"/>
        <v>0</v>
      </c>
    </row>
    <row r="29" spans="1:12" ht="38.25" customHeight="1" thickBot="1" x14ac:dyDescent="0.4">
      <c r="A29" s="21">
        <v>8</v>
      </c>
      <c r="B29" s="42" t="s">
        <v>29</v>
      </c>
      <c r="C29" s="42"/>
      <c r="D29" s="20">
        <v>5</v>
      </c>
      <c r="E29" s="38"/>
      <c r="F29" s="27"/>
      <c r="G29" s="27"/>
      <c r="H29" s="40">
        <f t="shared" si="0"/>
        <v>0</v>
      </c>
      <c r="I29" s="40">
        <f t="shared" si="1"/>
        <v>0</v>
      </c>
      <c r="J29" s="27"/>
      <c r="K29" s="27"/>
      <c r="L29" s="40">
        <f t="shared" si="2"/>
        <v>0</v>
      </c>
    </row>
    <row r="30" spans="1:12" ht="15" thickBot="1" x14ac:dyDescent="0.4">
      <c r="A30" s="51" t="s">
        <v>83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</row>
    <row r="31" spans="1:12" ht="18" customHeight="1" thickBot="1" x14ac:dyDescent="0.4">
      <c r="A31" s="59">
        <v>10</v>
      </c>
      <c r="B31" s="68" t="s">
        <v>31</v>
      </c>
      <c r="C31" s="23" t="s">
        <v>18</v>
      </c>
      <c r="D31" s="24">
        <v>30</v>
      </c>
      <c r="E31" s="39"/>
      <c r="F31" s="28"/>
      <c r="G31" s="28"/>
      <c r="H31" s="40">
        <f t="shared" ref="H31:H39" si="3">E31+G31</f>
        <v>0</v>
      </c>
      <c r="I31" s="40">
        <f t="shared" ref="I31:I39" si="4">D31*E31</f>
        <v>0</v>
      </c>
      <c r="J31" s="28"/>
      <c r="K31" s="28"/>
      <c r="L31" s="40">
        <f t="shared" ref="L31:L39" si="5">I31+K31</f>
        <v>0</v>
      </c>
    </row>
    <row r="32" spans="1:12" ht="15" thickBot="1" x14ac:dyDescent="0.4">
      <c r="A32" s="60"/>
      <c r="B32" s="69"/>
      <c r="C32" s="23" t="s">
        <v>19</v>
      </c>
      <c r="D32" s="24">
        <v>3</v>
      </c>
      <c r="E32" s="39"/>
      <c r="F32" s="28"/>
      <c r="G32" s="28"/>
      <c r="H32" s="40">
        <f t="shared" si="3"/>
        <v>0</v>
      </c>
      <c r="I32" s="40">
        <f t="shared" si="4"/>
        <v>0</v>
      </c>
      <c r="J32" s="28"/>
      <c r="K32" s="28"/>
      <c r="L32" s="40">
        <f t="shared" si="5"/>
        <v>0</v>
      </c>
    </row>
    <row r="33" spans="1:12" ht="15" thickBot="1" x14ac:dyDescent="0.4">
      <c r="A33" s="61"/>
      <c r="B33" s="70"/>
      <c r="C33" s="23" t="s">
        <v>20</v>
      </c>
      <c r="D33" s="24">
        <v>3</v>
      </c>
      <c r="E33" s="39"/>
      <c r="F33" s="28"/>
      <c r="G33" s="28"/>
      <c r="H33" s="40">
        <f t="shared" si="3"/>
        <v>0</v>
      </c>
      <c r="I33" s="40">
        <f t="shared" si="4"/>
        <v>0</v>
      </c>
      <c r="J33" s="28"/>
      <c r="K33" s="28"/>
      <c r="L33" s="40">
        <f t="shared" si="5"/>
        <v>0</v>
      </c>
    </row>
    <row r="34" spans="1:12" ht="17.25" customHeight="1" thickBot="1" x14ac:dyDescent="0.4">
      <c r="A34" s="59">
        <v>11</v>
      </c>
      <c r="B34" s="68" t="s">
        <v>32</v>
      </c>
      <c r="C34" s="23" t="s">
        <v>18</v>
      </c>
      <c r="D34" s="24">
        <v>6</v>
      </c>
      <c r="E34" s="39"/>
      <c r="F34" s="28"/>
      <c r="G34" s="28"/>
      <c r="H34" s="40">
        <f t="shared" si="3"/>
        <v>0</v>
      </c>
      <c r="I34" s="40">
        <f t="shared" si="4"/>
        <v>0</v>
      </c>
      <c r="J34" s="28"/>
      <c r="K34" s="28"/>
      <c r="L34" s="40">
        <f t="shared" si="5"/>
        <v>0</v>
      </c>
    </row>
    <row r="35" spans="1:12" ht="15" thickBot="1" x14ac:dyDescent="0.4">
      <c r="A35" s="60"/>
      <c r="B35" s="69"/>
      <c r="C35" s="23" t="s">
        <v>19</v>
      </c>
      <c r="D35" s="24">
        <v>1</v>
      </c>
      <c r="E35" s="39"/>
      <c r="F35" s="28"/>
      <c r="G35" s="28"/>
      <c r="H35" s="40">
        <f t="shared" si="3"/>
        <v>0</v>
      </c>
      <c r="I35" s="40">
        <f t="shared" si="4"/>
        <v>0</v>
      </c>
      <c r="J35" s="28"/>
      <c r="K35" s="28"/>
      <c r="L35" s="40">
        <f t="shared" si="5"/>
        <v>0</v>
      </c>
    </row>
    <row r="36" spans="1:12" ht="15" thickBot="1" x14ac:dyDescent="0.4">
      <c r="A36" s="61"/>
      <c r="B36" s="70"/>
      <c r="C36" s="23" t="s">
        <v>20</v>
      </c>
      <c r="D36" s="24">
        <v>2</v>
      </c>
      <c r="E36" s="39"/>
      <c r="F36" s="28"/>
      <c r="G36" s="28"/>
      <c r="H36" s="40">
        <f t="shared" si="3"/>
        <v>0</v>
      </c>
      <c r="I36" s="40">
        <f t="shared" si="4"/>
        <v>0</v>
      </c>
      <c r="J36" s="28"/>
      <c r="K36" s="28"/>
      <c r="L36" s="40">
        <f t="shared" si="5"/>
        <v>0</v>
      </c>
    </row>
    <row r="37" spans="1:12" ht="33" customHeight="1" thickBot="1" x14ac:dyDescent="0.4">
      <c r="A37" s="25">
        <v>12</v>
      </c>
      <c r="B37" s="73" t="s">
        <v>22</v>
      </c>
      <c r="C37" s="74"/>
      <c r="D37" s="24">
        <v>36</v>
      </c>
      <c r="E37" s="39"/>
      <c r="F37" s="28"/>
      <c r="G37" s="28"/>
      <c r="H37" s="40">
        <f t="shared" si="3"/>
        <v>0</v>
      </c>
      <c r="I37" s="40">
        <f t="shared" si="4"/>
        <v>0</v>
      </c>
      <c r="J37" s="28"/>
      <c r="K37" s="28"/>
      <c r="L37" s="40">
        <f t="shared" si="5"/>
        <v>0</v>
      </c>
    </row>
    <row r="38" spans="1:12" ht="24" customHeight="1" thickBot="1" x14ac:dyDescent="0.4">
      <c r="A38" s="71">
        <v>13</v>
      </c>
      <c r="B38" s="71" t="s">
        <v>40</v>
      </c>
      <c r="C38" s="26" t="s">
        <v>62</v>
      </c>
      <c r="D38" s="24">
        <v>1</v>
      </c>
      <c r="E38" s="39"/>
      <c r="F38" s="28"/>
      <c r="G38" s="28"/>
      <c r="H38" s="40">
        <f t="shared" si="3"/>
        <v>0</v>
      </c>
      <c r="I38" s="40">
        <f t="shared" si="4"/>
        <v>0</v>
      </c>
      <c r="J38" s="28"/>
      <c r="K38" s="28"/>
      <c r="L38" s="40">
        <f t="shared" si="5"/>
        <v>0</v>
      </c>
    </row>
    <row r="39" spans="1:12" ht="30" customHeight="1" thickBot="1" x14ac:dyDescent="0.4">
      <c r="A39" s="72"/>
      <c r="B39" s="72"/>
      <c r="C39" s="26" t="s">
        <v>34</v>
      </c>
      <c r="D39" s="24">
        <v>1</v>
      </c>
      <c r="E39" s="39"/>
      <c r="F39" s="28"/>
      <c r="G39" s="28"/>
      <c r="H39" s="40">
        <f t="shared" si="3"/>
        <v>0</v>
      </c>
      <c r="I39" s="40">
        <f t="shared" si="4"/>
        <v>0</v>
      </c>
      <c r="J39" s="28"/>
      <c r="K39" s="28"/>
      <c r="L39" s="40">
        <f t="shared" si="5"/>
        <v>0</v>
      </c>
    </row>
    <row r="40" spans="1:12" ht="15" thickBot="1" x14ac:dyDescent="0.4">
      <c r="A40" s="29"/>
      <c r="B40" s="29"/>
      <c r="C40" s="29"/>
      <c r="D40" s="29"/>
      <c r="E40" s="29"/>
      <c r="F40" s="29"/>
      <c r="G40" s="29"/>
      <c r="H40" s="30" t="s">
        <v>41</v>
      </c>
      <c r="I40" s="87">
        <f>SUM(I7:I29,I31:I39)</f>
        <v>0</v>
      </c>
      <c r="J40" s="88"/>
      <c r="K40" s="88"/>
      <c r="L40" s="87">
        <f>SUM(L7:L29,L31:L39)</f>
        <v>0</v>
      </c>
    </row>
    <row r="46" spans="1:12" ht="122.25" customHeight="1" x14ac:dyDescent="0.35"/>
  </sheetData>
  <mergeCells count="35">
    <mergeCell ref="A2:L2"/>
    <mergeCell ref="A1:L1"/>
    <mergeCell ref="B34:B36"/>
    <mergeCell ref="B38:B39"/>
    <mergeCell ref="A34:A36"/>
    <mergeCell ref="B37:C37"/>
    <mergeCell ref="A38:A39"/>
    <mergeCell ref="B7:B9"/>
    <mergeCell ref="B10:B12"/>
    <mergeCell ref="B13:B15"/>
    <mergeCell ref="B20:B25"/>
    <mergeCell ref="B16:B18"/>
    <mergeCell ref="B19:C19"/>
    <mergeCell ref="B31:B33"/>
    <mergeCell ref="B26:B28"/>
    <mergeCell ref="B29:C29"/>
    <mergeCell ref="A30:L30"/>
    <mergeCell ref="A26:A28"/>
    <mergeCell ref="A31:A33"/>
    <mergeCell ref="A20:A25"/>
    <mergeCell ref="H3:H4"/>
    <mergeCell ref="I3:I4"/>
    <mergeCell ref="J3:K3"/>
    <mergeCell ref="L3:L4"/>
    <mergeCell ref="A6:L6"/>
    <mergeCell ref="A7:A9"/>
    <mergeCell ref="A3:A4"/>
    <mergeCell ref="B3:B4"/>
    <mergeCell ref="C3:C4"/>
    <mergeCell ref="D3:D4"/>
    <mergeCell ref="E3:E4"/>
    <mergeCell ref="F3:G3"/>
    <mergeCell ref="A10:A12"/>
    <mergeCell ref="A13:A15"/>
    <mergeCell ref="A16:A1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45C5C-DFC9-4AAD-AB3C-32E284DFD3C0}">
  <dimension ref="A1:N23"/>
  <sheetViews>
    <sheetView tabSelected="1" topLeftCell="A17" zoomScaleNormal="100" workbookViewId="0">
      <selection activeCell="L21" sqref="L21:M21"/>
    </sheetView>
  </sheetViews>
  <sheetFormatPr defaultRowHeight="14.5" x14ac:dyDescent="0.35"/>
  <cols>
    <col min="1" max="1" width="4.54296875" customWidth="1"/>
    <col min="2" max="2" width="23.54296875" customWidth="1"/>
    <col min="3" max="3" width="4.7265625" customWidth="1"/>
    <col min="4" max="4" width="4.453125" customWidth="1"/>
    <col min="5" max="5" width="12.453125" customWidth="1"/>
    <col min="6" max="6" width="11" customWidth="1"/>
    <col min="7" max="7" width="18.81640625" customWidth="1"/>
    <col min="8" max="8" width="11.81640625" customWidth="1"/>
    <col min="9" max="9" width="7.1796875" customWidth="1"/>
    <col min="10" max="10" width="7.7265625" customWidth="1"/>
    <col min="11" max="11" width="13" customWidth="1"/>
    <col min="12" max="13" width="12.7265625" customWidth="1"/>
  </cols>
  <sheetData>
    <row r="1" spans="1:14" x14ac:dyDescent="0.35">
      <c r="A1" s="65" t="s">
        <v>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4" ht="15" thickBot="1" x14ac:dyDescent="0.4">
      <c r="A2" s="62" t="s">
        <v>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4" ht="22.5" customHeight="1" thickBot="1" x14ac:dyDescent="0.4">
      <c r="A3" s="80" t="s">
        <v>0</v>
      </c>
      <c r="B3" s="80" t="s">
        <v>42</v>
      </c>
      <c r="C3" s="82" t="s">
        <v>43</v>
      </c>
      <c r="D3" s="83"/>
      <c r="E3" s="80" t="s">
        <v>44</v>
      </c>
      <c r="F3" s="80" t="s">
        <v>63</v>
      </c>
      <c r="G3" s="80" t="s">
        <v>45</v>
      </c>
      <c r="H3" s="77" t="s">
        <v>72</v>
      </c>
      <c r="I3" s="84" t="s">
        <v>3</v>
      </c>
      <c r="J3" s="85"/>
      <c r="K3" s="77" t="s">
        <v>73</v>
      </c>
      <c r="L3" s="77" t="s">
        <v>74</v>
      </c>
      <c r="M3" s="77" t="s">
        <v>75</v>
      </c>
    </row>
    <row r="4" spans="1:14" x14ac:dyDescent="0.35">
      <c r="A4" s="80"/>
      <c r="B4" s="80"/>
      <c r="C4" s="86" t="s">
        <v>46</v>
      </c>
      <c r="D4" s="86" t="s">
        <v>47</v>
      </c>
      <c r="E4" s="80"/>
      <c r="F4" s="80"/>
      <c r="G4" s="80"/>
      <c r="H4" s="77"/>
      <c r="I4" s="75" t="s">
        <v>4</v>
      </c>
      <c r="J4" s="75" t="s">
        <v>5</v>
      </c>
      <c r="K4" s="77"/>
      <c r="L4" s="77"/>
      <c r="M4" s="77"/>
    </row>
    <row r="5" spans="1:14" ht="48.75" customHeight="1" thickBot="1" x14ac:dyDescent="0.4">
      <c r="A5" s="81"/>
      <c r="B5" s="81"/>
      <c r="C5" s="81"/>
      <c r="D5" s="81"/>
      <c r="E5" s="81"/>
      <c r="F5" s="81"/>
      <c r="G5" s="81"/>
      <c r="H5" s="78"/>
      <c r="I5" s="76"/>
      <c r="J5" s="76"/>
      <c r="K5" s="78"/>
      <c r="L5" s="78"/>
      <c r="M5" s="78"/>
    </row>
    <row r="6" spans="1:14" ht="48.75" customHeight="1" thickBot="1" x14ac:dyDescent="0.4">
      <c r="A6" s="32" t="s">
        <v>6</v>
      </c>
      <c r="B6" s="31" t="s">
        <v>7</v>
      </c>
      <c r="C6" s="31" t="s">
        <v>8</v>
      </c>
      <c r="D6" s="31" t="s">
        <v>9</v>
      </c>
      <c r="E6" s="31" t="s">
        <v>10</v>
      </c>
      <c r="F6" s="31" t="s">
        <v>11</v>
      </c>
      <c r="G6" s="31" t="s">
        <v>65</v>
      </c>
      <c r="H6" s="31" t="s">
        <v>66</v>
      </c>
      <c r="I6" s="31" t="s">
        <v>67</v>
      </c>
      <c r="J6" s="31" t="s">
        <v>77</v>
      </c>
      <c r="K6" s="31" t="s">
        <v>76</v>
      </c>
      <c r="L6" s="31" t="s">
        <v>78</v>
      </c>
      <c r="M6" s="33" t="s">
        <v>79</v>
      </c>
      <c r="N6" s="34"/>
    </row>
    <row r="7" spans="1:14" ht="52.5" thickBot="1" x14ac:dyDescent="0.4">
      <c r="A7" s="5">
        <v>1</v>
      </c>
      <c r="B7" s="3" t="s">
        <v>49</v>
      </c>
      <c r="C7" s="1"/>
      <c r="D7" s="1"/>
      <c r="E7" s="2"/>
      <c r="F7" s="2" t="s">
        <v>48</v>
      </c>
      <c r="G7" s="3"/>
      <c r="H7" s="4"/>
      <c r="I7" s="36"/>
      <c r="J7" s="5">
        <f>H7*I7</f>
        <v>0</v>
      </c>
      <c r="K7" s="41">
        <f>H7+J7</f>
        <v>0</v>
      </c>
      <c r="L7" s="41">
        <f>H7*12</f>
        <v>0</v>
      </c>
      <c r="M7" s="41">
        <f>K7*12</f>
        <v>0</v>
      </c>
    </row>
    <row r="8" spans="1:14" ht="65.5" thickBot="1" x14ac:dyDescent="0.4">
      <c r="A8" s="5">
        <v>2</v>
      </c>
      <c r="B8" s="13" t="s">
        <v>60</v>
      </c>
      <c r="C8" s="1"/>
      <c r="D8" s="1"/>
      <c r="E8" s="2"/>
      <c r="F8" s="2" t="s">
        <v>48</v>
      </c>
      <c r="G8" s="3"/>
      <c r="H8" s="4"/>
      <c r="I8" s="36"/>
      <c r="J8" s="5">
        <f t="shared" ref="J8:J20" si="0">H8*I8</f>
        <v>0</v>
      </c>
      <c r="K8" s="41">
        <f t="shared" ref="K8:K20" si="1">H8+J8</f>
        <v>0</v>
      </c>
      <c r="L8" s="41">
        <f t="shared" ref="L8:L20" si="2">H8*12</f>
        <v>0</v>
      </c>
      <c r="M8" s="41">
        <f t="shared" ref="M8:M20" si="3">K8*12</f>
        <v>0</v>
      </c>
    </row>
    <row r="9" spans="1:14" ht="52.5" thickBot="1" x14ac:dyDescent="0.4">
      <c r="A9" s="5">
        <v>3</v>
      </c>
      <c r="B9" s="13" t="s">
        <v>50</v>
      </c>
      <c r="C9" s="1"/>
      <c r="D9" s="1"/>
      <c r="E9" s="2"/>
      <c r="F9" s="2" t="s">
        <v>48</v>
      </c>
      <c r="G9" s="3"/>
      <c r="H9" s="4"/>
      <c r="I9" s="36"/>
      <c r="J9" s="5">
        <f t="shared" si="0"/>
        <v>0</v>
      </c>
      <c r="K9" s="41">
        <f t="shared" si="1"/>
        <v>0</v>
      </c>
      <c r="L9" s="41">
        <f t="shared" si="2"/>
        <v>0</v>
      </c>
      <c r="M9" s="41">
        <f t="shared" si="3"/>
        <v>0</v>
      </c>
    </row>
    <row r="10" spans="1:14" ht="39.5" thickBot="1" x14ac:dyDescent="0.4">
      <c r="A10" s="5">
        <v>4</v>
      </c>
      <c r="B10" s="13" t="s">
        <v>51</v>
      </c>
      <c r="C10" s="1"/>
      <c r="D10" s="1"/>
      <c r="E10" s="2"/>
      <c r="F10" s="2" t="s">
        <v>48</v>
      </c>
      <c r="G10" s="3"/>
      <c r="H10" s="4"/>
      <c r="I10" s="36"/>
      <c r="J10" s="5">
        <f t="shared" si="0"/>
        <v>0</v>
      </c>
      <c r="K10" s="41">
        <f t="shared" si="1"/>
        <v>0</v>
      </c>
      <c r="L10" s="41">
        <f t="shared" si="2"/>
        <v>0</v>
      </c>
      <c r="M10" s="41">
        <f t="shared" si="3"/>
        <v>0</v>
      </c>
    </row>
    <row r="11" spans="1:14" ht="39.5" thickBot="1" x14ac:dyDescent="0.4">
      <c r="A11" s="5">
        <v>5</v>
      </c>
      <c r="B11" s="13" t="s">
        <v>52</v>
      </c>
      <c r="C11" s="1"/>
      <c r="D11" s="1"/>
      <c r="E11" s="2"/>
      <c r="F11" s="2" t="s">
        <v>48</v>
      </c>
      <c r="G11" s="3"/>
      <c r="H11" s="4"/>
      <c r="I11" s="36"/>
      <c r="J11" s="5">
        <f t="shared" si="0"/>
        <v>0</v>
      </c>
      <c r="K11" s="41">
        <f t="shared" si="1"/>
        <v>0</v>
      </c>
      <c r="L11" s="41">
        <f t="shared" si="2"/>
        <v>0</v>
      </c>
      <c r="M11" s="41">
        <f t="shared" si="3"/>
        <v>0</v>
      </c>
    </row>
    <row r="12" spans="1:14" ht="39.5" thickBot="1" x14ac:dyDescent="0.4">
      <c r="A12" s="5">
        <v>6</v>
      </c>
      <c r="B12" s="13" t="s">
        <v>53</v>
      </c>
      <c r="C12" s="1"/>
      <c r="D12" s="1"/>
      <c r="E12" s="2"/>
      <c r="F12" s="2" t="s">
        <v>48</v>
      </c>
      <c r="G12" s="3"/>
      <c r="H12" s="4"/>
      <c r="I12" s="36"/>
      <c r="J12" s="5">
        <f t="shared" si="0"/>
        <v>0</v>
      </c>
      <c r="K12" s="41">
        <f t="shared" si="1"/>
        <v>0</v>
      </c>
      <c r="L12" s="41">
        <f t="shared" si="2"/>
        <v>0</v>
      </c>
      <c r="M12" s="41">
        <f t="shared" si="3"/>
        <v>0</v>
      </c>
    </row>
    <row r="13" spans="1:14" ht="39.5" thickBot="1" x14ac:dyDescent="0.4">
      <c r="A13" s="5">
        <v>7</v>
      </c>
      <c r="B13" s="13" t="s">
        <v>84</v>
      </c>
      <c r="C13" s="1"/>
      <c r="D13" s="1"/>
      <c r="E13" s="2"/>
      <c r="F13" s="2" t="s">
        <v>48</v>
      </c>
      <c r="G13" s="3"/>
      <c r="H13" s="4"/>
      <c r="I13" s="36"/>
      <c r="J13" s="5">
        <f t="shared" si="0"/>
        <v>0</v>
      </c>
      <c r="K13" s="41">
        <f t="shared" si="1"/>
        <v>0</v>
      </c>
      <c r="L13" s="41">
        <f t="shared" si="2"/>
        <v>0</v>
      </c>
      <c r="M13" s="41">
        <f t="shared" si="3"/>
        <v>0</v>
      </c>
    </row>
    <row r="14" spans="1:14" ht="39.5" thickBot="1" x14ac:dyDescent="0.4">
      <c r="A14" s="5">
        <v>8</v>
      </c>
      <c r="B14" s="13" t="s">
        <v>54</v>
      </c>
      <c r="C14" s="1"/>
      <c r="D14" s="1"/>
      <c r="E14" s="2"/>
      <c r="F14" s="2" t="s">
        <v>48</v>
      </c>
      <c r="G14" s="3"/>
      <c r="H14" s="4"/>
      <c r="I14" s="36"/>
      <c r="J14" s="5">
        <f t="shared" si="0"/>
        <v>0</v>
      </c>
      <c r="K14" s="41">
        <f t="shared" si="1"/>
        <v>0</v>
      </c>
      <c r="L14" s="41">
        <f t="shared" si="2"/>
        <v>0</v>
      </c>
      <c r="M14" s="41">
        <f t="shared" si="3"/>
        <v>0</v>
      </c>
    </row>
    <row r="15" spans="1:14" ht="52.5" thickBot="1" x14ac:dyDescent="0.4">
      <c r="A15" s="5">
        <v>9</v>
      </c>
      <c r="B15" s="13" t="s">
        <v>55</v>
      </c>
      <c r="C15" s="1"/>
      <c r="D15" s="1"/>
      <c r="E15" s="2"/>
      <c r="F15" s="2" t="s">
        <v>48</v>
      </c>
      <c r="G15" s="3"/>
      <c r="H15" s="4"/>
      <c r="I15" s="36"/>
      <c r="J15" s="5">
        <f t="shared" si="0"/>
        <v>0</v>
      </c>
      <c r="K15" s="41">
        <f t="shared" si="1"/>
        <v>0</v>
      </c>
      <c r="L15" s="41">
        <f t="shared" si="2"/>
        <v>0</v>
      </c>
      <c r="M15" s="41">
        <f t="shared" si="3"/>
        <v>0</v>
      </c>
    </row>
    <row r="16" spans="1:14" ht="39.5" thickBot="1" x14ac:dyDescent="0.4">
      <c r="A16" s="5">
        <v>10</v>
      </c>
      <c r="B16" s="13" t="s">
        <v>56</v>
      </c>
      <c r="C16" s="1"/>
      <c r="D16" s="1"/>
      <c r="E16" s="2"/>
      <c r="F16" s="2" t="s">
        <v>48</v>
      </c>
      <c r="G16" s="3"/>
      <c r="H16" s="4"/>
      <c r="I16" s="36"/>
      <c r="J16" s="5">
        <f t="shared" si="0"/>
        <v>0</v>
      </c>
      <c r="K16" s="41">
        <f t="shared" si="1"/>
        <v>0</v>
      </c>
      <c r="L16" s="41">
        <f t="shared" si="2"/>
        <v>0</v>
      </c>
      <c r="M16" s="41">
        <f t="shared" si="3"/>
        <v>0</v>
      </c>
    </row>
    <row r="17" spans="1:13" ht="52" x14ac:dyDescent="0.35">
      <c r="A17" s="5">
        <v>11</v>
      </c>
      <c r="B17" s="13" t="s">
        <v>85</v>
      </c>
      <c r="C17" s="1"/>
      <c r="D17" s="1"/>
      <c r="E17" s="2"/>
      <c r="F17" s="2" t="s">
        <v>48</v>
      </c>
      <c r="G17" s="3"/>
      <c r="H17" s="4"/>
      <c r="I17" s="36"/>
      <c r="J17" s="5">
        <f t="shared" si="0"/>
        <v>0</v>
      </c>
      <c r="K17" s="41">
        <f t="shared" si="1"/>
        <v>0</v>
      </c>
      <c r="L17" s="41">
        <f t="shared" si="2"/>
        <v>0</v>
      </c>
      <c r="M17" s="41">
        <f t="shared" si="3"/>
        <v>0</v>
      </c>
    </row>
    <row r="18" spans="1:13" ht="52.5" thickBot="1" x14ac:dyDescent="0.4">
      <c r="A18" s="5">
        <v>12</v>
      </c>
      <c r="B18" s="13" t="s">
        <v>57</v>
      </c>
      <c r="C18" s="1"/>
      <c r="D18" s="1"/>
      <c r="E18" s="2"/>
      <c r="F18" s="2" t="s">
        <v>48</v>
      </c>
      <c r="G18" s="3"/>
      <c r="H18" s="4"/>
      <c r="I18" s="36"/>
      <c r="J18" s="5">
        <f t="shared" si="0"/>
        <v>0</v>
      </c>
      <c r="K18" s="41">
        <f t="shared" si="1"/>
        <v>0</v>
      </c>
      <c r="L18" s="41">
        <f t="shared" si="2"/>
        <v>0</v>
      </c>
      <c r="M18" s="41">
        <f t="shared" si="3"/>
        <v>0</v>
      </c>
    </row>
    <row r="19" spans="1:13" ht="52.5" thickBot="1" x14ac:dyDescent="0.4">
      <c r="A19" s="5">
        <v>13</v>
      </c>
      <c r="B19" s="13" t="s">
        <v>58</v>
      </c>
      <c r="C19" s="1"/>
      <c r="D19" s="1"/>
      <c r="E19" s="2"/>
      <c r="F19" s="2" t="s">
        <v>48</v>
      </c>
      <c r="G19" s="3"/>
      <c r="H19" s="4"/>
      <c r="I19" s="36"/>
      <c r="J19" s="5">
        <f t="shared" si="0"/>
        <v>0</v>
      </c>
      <c r="K19" s="41">
        <f t="shared" si="1"/>
        <v>0</v>
      </c>
      <c r="L19" s="41">
        <f t="shared" si="2"/>
        <v>0</v>
      </c>
      <c r="M19" s="41">
        <f t="shared" si="3"/>
        <v>0</v>
      </c>
    </row>
    <row r="20" spans="1:13" ht="52.5" thickBot="1" x14ac:dyDescent="0.4">
      <c r="A20" s="5">
        <v>14</v>
      </c>
      <c r="B20" s="6" t="s">
        <v>86</v>
      </c>
      <c r="C20" s="1"/>
      <c r="D20" s="1"/>
      <c r="E20" s="2"/>
      <c r="F20" s="2" t="s">
        <v>48</v>
      </c>
      <c r="G20" s="3"/>
      <c r="H20" s="4"/>
      <c r="I20" s="36"/>
      <c r="J20" s="5">
        <f t="shared" si="0"/>
        <v>0</v>
      </c>
      <c r="K20" s="41">
        <f t="shared" si="1"/>
        <v>0</v>
      </c>
      <c r="L20" s="41">
        <f t="shared" si="2"/>
        <v>0</v>
      </c>
      <c r="M20" s="41">
        <f t="shared" si="3"/>
        <v>0</v>
      </c>
    </row>
    <row r="21" spans="1:13" ht="39.5" thickBot="1" x14ac:dyDescent="0.4">
      <c r="A21" s="7"/>
      <c r="B21" s="8"/>
      <c r="C21" s="9"/>
      <c r="D21" s="9"/>
      <c r="E21" s="10"/>
      <c r="F21" s="10"/>
      <c r="G21" s="8"/>
      <c r="H21" s="11"/>
      <c r="I21" s="11"/>
      <c r="J21" s="12"/>
      <c r="K21" s="14" t="s">
        <v>59</v>
      </c>
      <c r="L21" s="89">
        <f>SUM(L7:L20)</f>
        <v>0</v>
      </c>
      <c r="M21" s="89">
        <f>SUM(M7:M20)</f>
        <v>0</v>
      </c>
    </row>
    <row r="23" spans="1:13" x14ac:dyDescent="0.35">
      <c r="A23" s="79" t="s">
        <v>61</v>
      </c>
      <c r="B23" s="79"/>
      <c r="C23" s="79"/>
      <c r="D23" s="79"/>
      <c r="E23" s="79"/>
      <c r="F23" s="79"/>
      <c r="G23" s="79"/>
      <c r="H23" s="79"/>
      <c r="I23" s="79"/>
      <c r="J23" s="79"/>
    </row>
  </sheetData>
  <mergeCells count="18">
    <mergeCell ref="A23:J23"/>
    <mergeCell ref="A3:A5"/>
    <mergeCell ref="B3:B5"/>
    <mergeCell ref="C3:D3"/>
    <mergeCell ref="E3:E5"/>
    <mergeCell ref="F3:F5"/>
    <mergeCell ref="G3:G5"/>
    <mergeCell ref="H3:H5"/>
    <mergeCell ref="I3:J3"/>
    <mergeCell ref="C4:C5"/>
    <mergeCell ref="D4:D5"/>
    <mergeCell ref="I4:I5"/>
    <mergeCell ref="A1:M1"/>
    <mergeCell ref="A2:M2"/>
    <mergeCell ref="J4:J5"/>
    <mergeCell ref="K3:K5"/>
    <mergeCell ref="L3:L5"/>
    <mergeCell ref="M3:M5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CD8D6EE-3026-4EC7-905C-2A22826469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 I</vt:lpstr>
      <vt:lpstr>Arkusz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Maslowska Agata</dc:creator>
  <cp:lastModifiedBy>Kochanowska Anna</cp:lastModifiedBy>
  <cp:lastPrinted>2023-11-24T11:20:07Z</cp:lastPrinted>
  <dcterms:created xsi:type="dcterms:W3CDTF">2022-09-12T07:20:13Z</dcterms:created>
  <dcterms:modified xsi:type="dcterms:W3CDTF">2023-12-04T12:20:53Z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c99b756c-ee12-4c39-acc5-26e538d00d32</vt:lpwstr>
  </property>
  <property fmtid="{D5CDD505-2E9C-101B-9397-08002B2CF9AE}" pid="3" name="bjSaver">
    <vt:lpwstr>ftGh5qimo8qT3oR+bniu3X9FJTC4TkUZ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