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krol\Desktop\ochrona III 2024\"/>
    </mc:Choice>
  </mc:AlternateContent>
  <xr:revisionPtr revIDLastSave="0" documentId="13_ncr:1_{A0C0E466-3242-452C-ACC6-2C4DEAAD5037}" xr6:coauthVersionLast="47" xr6:coauthVersionMax="47" xr10:uidLastSave="{00000000-0000-0000-0000-000000000000}"/>
  <bookViews>
    <workbookView xWindow="-120" yWindow="-120" windowWidth="29040" windowHeight="15840" activeTab="1" xr2:uid="{5DB28496-5723-4200-B324-CD46CD326706}"/>
  </bookViews>
  <sheets>
    <sheet name="cz 1 -ul. Za Torem i Tężnie " sheetId="2" r:id="rId1"/>
    <sheet name="cz 2 -al. Żubrowa" sheetId="3" r:id="rId2"/>
    <sheet name="cz 3 - ul. Wyłom 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C6" i="1"/>
  <c r="C4" i="1"/>
  <c r="G4" i="1" s="1"/>
  <c r="D8" i="3"/>
  <c r="C6" i="3"/>
  <c r="C4" i="3"/>
  <c r="G6" i="1" l="1"/>
  <c r="D7" i="2" l="1"/>
  <c r="C7" i="2"/>
  <c r="D5" i="2"/>
  <c r="D8" i="2" s="1"/>
  <c r="C5" i="2"/>
  <c r="C8" i="2" l="1"/>
  <c r="G10" i="2" s="1"/>
</calcChain>
</file>

<file path=xl/sharedStrings.xml><?xml version="1.0" encoding="utf-8"?>
<sst xmlns="http://schemas.openxmlformats.org/spreadsheetml/2006/main" count="29" uniqueCount="25">
  <si>
    <t>Ochrona mienia, ochrona fizyczna, dozór, monitoring obiektu i terenu oraz usługa liczenia osób przy ul. Wyłom 22</t>
  </si>
  <si>
    <t>Ochrona mienia, ochrona fizyczna, dozór, monitoring obiektu i terenu  ul. Za Torem 22</t>
  </si>
  <si>
    <t>pracownik                      24h na 24h</t>
  </si>
  <si>
    <t>Ochrona mienia, ochrona fizyczna, dozór, monitoring obiektu i terenu  al. Żubrowa 15</t>
  </si>
  <si>
    <t>Monitoring obiektów i grupa interwencyjna  Tężnie - ul. Bulwarowa (Zalew Nowohucki), ul. Kozia (Zalew Bagry)</t>
  </si>
  <si>
    <t>Wartość usługi brutto za jeden miesiąc w zakresie zamówienia podstawowego</t>
  </si>
  <si>
    <t xml:space="preserve">pracownik 24h na 24h </t>
  </si>
  <si>
    <t>Wartość usługi brutto za jeden miesiąc w zakresie zamówienia objętego prawem opcji</t>
  </si>
  <si>
    <t xml:space="preserve">Wartość usługi brutto za jeden miesiąc w zakresie zamówienia podstawowego </t>
  </si>
  <si>
    <t>Wartość usługi brutto w okresie 4 miesięcy - zakres podstawowy (wartość usługi brutto za jeden miesiąc x 4) przy czym wartość w zakresie podstawowym musi wynosić nie mniej niż 32% i nie więcej niż 34% łącznej ceny oferty)</t>
  </si>
  <si>
    <t>Wartość usługi brutto w okresie 8 miesięcy - zakres objęty prawem opcji (wartość usługi brutto za jeden miesiąc x 8)  przy czym wartość w zakresie podstawowym musi wynosić nie mniej niż 66% i nie więcej niż 68% łącznej ceny oferty</t>
  </si>
  <si>
    <t>Łączna wartość brutto (zamówienie w zakresie posdstawowym + zamówienie objęte prawem opcji)</t>
  </si>
  <si>
    <t>Łączna wartość oferty dla części 1 (zamówienia w zakresie podstawowym oraz zamówienie objęte prawem opcji dla ochrony ul. Za Torem + ochrona tężnie)</t>
  </si>
  <si>
    <t>Wartość usługi brutto w okresie 8 miesięcy - zakres objęty prawem opcji (wartość usługi brutto za jeden miesiąc x 8) przy czym wartość w zakresie podstawowym musi wynosić nie mniej niż 66% i nie więcej niż 68% łącznej ceny oferty</t>
  </si>
  <si>
    <t>Łączna wartość oferty dla części 2 zamówienia w zakresie podstawowym oraz zamówienie objęte prawem opcji dla ochrony ul.Żubrowa 15</t>
  </si>
  <si>
    <t>3 os. liczące w okresie od 01.06.2024 r. - 30.09.2024  (przy czym zamówienie podstawowe 01.06-31.08.2024r,  zamówienie objęte prawem opcji 01.09-30.09.2024)</t>
  </si>
  <si>
    <t>Wartość usługi brutto w okresie 4 miesięcy - zakres podstawowy (wartość usługi brutto za jeden miesiąc x 4) przy czym wartość w zakresie podstawowym musi wynosić nie mniej niż 49% i nie więcej niż 51% łącznej ceny oferty)</t>
  </si>
  <si>
    <t>Wartość usługi brutto w okresie 8 miesięcy - zakres objęty prawem opcji (wartość usługi brutto za jeden miesiąc x 8 - dotyczy tylko ochrony)przy czym wartość w zakresie podstawowym musi wynosić nie mniej niż 49% i nie więcej niż 51% łącznej ceny oferty</t>
  </si>
  <si>
    <t>Wartość zamówienia w zakresie podstawowym w okresie 4 miesięcy ochrona + 3 miesiące liczenie)</t>
  </si>
  <si>
    <t>Wartość zamówienia w zakresie objętym prawem opcji w okresie 8 miesięcy ochrona + 1 miesiąc liczenie)</t>
  </si>
  <si>
    <t>Łączna wartość oferty dla części 3 zamówienia w zakresie podstawowym oraz zamówienia objętego prawem opcji dla ochrony i liczenia</t>
  </si>
  <si>
    <t>Załącznik nr 9 Formularz kalkulacyjny - część 3</t>
  </si>
  <si>
    <t>Załącznik nr 9 Formularz kalkulacyjny - część 2</t>
  </si>
  <si>
    <t>załacznik nr 9 formularz kalkulacyjny - część 3</t>
  </si>
  <si>
    <t>pracownik w godzinach 16:00 - 8:00 od poniedziałku - do piątku, całodobowo w dniach ustawowo wolnych od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</si>
</sst>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1" fillId="0" borderId="6" xfId="0" applyNumberFormat="1" applyFont="1" applyBorder="1" applyAlignment="1">
      <alignment wrapText="1"/>
    </xf>
    <xf numFmtId="164" fontId="0" fillId="0" borderId="7" xfId="0" applyNumberFormat="1" applyBorder="1"/>
    <xf numFmtId="164" fontId="0" fillId="0" borderId="5" xfId="0" applyNumberFormat="1" applyBorder="1"/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0" fillId="3" borderId="5" xfId="0" applyNumberFormat="1" applyFill="1" applyBorder="1"/>
    <xf numFmtId="0" fontId="1" fillId="0" borderId="8" xfId="0" applyFont="1" applyBorder="1" applyAlignment="1">
      <alignment wrapText="1"/>
    </xf>
    <xf numFmtId="164" fontId="0" fillId="0" borderId="8" xfId="0" applyNumberFormat="1" applyBorder="1"/>
    <xf numFmtId="0" fontId="1" fillId="0" borderId="5" xfId="0" applyFont="1" applyBorder="1" applyAlignment="1">
      <alignment wrapText="1"/>
    </xf>
    <xf numFmtId="4" fontId="0" fillId="0" borderId="5" xfId="0" applyNumberFormat="1" applyBorder="1"/>
    <xf numFmtId="0" fontId="2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10CD-7579-4319-B06E-A3178BB2DBDB}">
  <dimension ref="B1:I10"/>
  <sheetViews>
    <sheetView zoomScaleNormal="100" workbookViewId="0">
      <selection activeCell="B1" sqref="B1"/>
    </sheetView>
  </sheetViews>
  <sheetFormatPr defaultRowHeight="15" x14ac:dyDescent="0.25"/>
  <cols>
    <col min="1" max="1" width="4.85546875" customWidth="1"/>
    <col min="2" max="2" width="23.7109375" customWidth="1"/>
    <col min="3" max="3" width="26.5703125" customWidth="1"/>
    <col min="4" max="4" width="28.140625" customWidth="1"/>
    <col min="6" max="6" width="32.7109375" customWidth="1"/>
    <col min="7" max="7" width="28.140625" customWidth="1"/>
    <col min="9" max="9" width="12.7109375" bestFit="1" customWidth="1"/>
  </cols>
  <sheetData>
    <row r="1" spans="2:9" x14ac:dyDescent="0.25">
      <c r="B1" s="7" t="s">
        <v>23</v>
      </c>
      <c r="C1" s="6"/>
    </row>
    <row r="2" spans="2:9" ht="55.5" customHeight="1" x14ac:dyDescent="0.25">
      <c r="B2" s="40"/>
      <c r="C2" s="3" t="s">
        <v>1</v>
      </c>
      <c r="D2" s="38" t="s">
        <v>4</v>
      </c>
    </row>
    <row r="3" spans="2:9" ht="37.5" customHeight="1" x14ac:dyDescent="0.25">
      <c r="B3" s="40"/>
      <c r="C3" s="3" t="s">
        <v>2</v>
      </c>
      <c r="D3" s="39"/>
    </row>
    <row r="4" spans="2:9" ht="60.75" customHeight="1" x14ac:dyDescent="0.25">
      <c r="B4" s="22" t="s">
        <v>8</v>
      </c>
      <c r="C4" s="23"/>
      <c r="D4" s="23"/>
    </row>
    <row r="5" spans="2:9" ht="134.25" customHeight="1" x14ac:dyDescent="0.25">
      <c r="B5" s="11" t="s">
        <v>9</v>
      </c>
      <c r="C5" s="14">
        <f>C4*4</f>
        <v>0</v>
      </c>
      <c r="D5" s="14">
        <f>D4*4</f>
        <v>0</v>
      </c>
      <c r="I5" s="15"/>
    </row>
    <row r="6" spans="2:9" ht="63.75" customHeight="1" x14ac:dyDescent="0.25">
      <c r="B6" s="9" t="s">
        <v>7</v>
      </c>
      <c r="C6" s="13"/>
      <c r="D6" s="13"/>
      <c r="I6" s="15"/>
    </row>
    <row r="7" spans="2:9" ht="162" customHeight="1" thickBot="1" x14ac:dyDescent="0.3">
      <c r="B7" s="16" t="s">
        <v>10</v>
      </c>
      <c r="C7" s="17">
        <f>C6*8</f>
        <v>0</v>
      </c>
      <c r="D7" s="18">
        <f>D6*8</f>
        <v>0</v>
      </c>
    </row>
    <row r="8" spans="2:9" ht="75.75" thickBot="1" x14ac:dyDescent="0.3">
      <c r="B8" s="19" t="s">
        <v>11</v>
      </c>
      <c r="C8" s="21">
        <f>C5+C7</f>
        <v>0</v>
      </c>
      <c r="D8" s="20">
        <f>D5+D7</f>
        <v>0</v>
      </c>
    </row>
    <row r="9" spans="2:9" ht="15.75" thickBot="1" x14ac:dyDescent="0.3"/>
    <row r="10" spans="2:9" ht="75.75" thickBot="1" x14ac:dyDescent="0.3">
      <c r="F10" s="30" t="s">
        <v>12</v>
      </c>
      <c r="G10" s="31">
        <f>C8+D8</f>
        <v>0</v>
      </c>
    </row>
  </sheetData>
  <mergeCells count="2">
    <mergeCell ref="D2:D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8294-7099-4D92-BE1F-7278A1139BBC}">
  <dimension ref="B1:D8"/>
  <sheetViews>
    <sheetView tabSelected="1" workbookViewId="0">
      <selection activeCell="G5" sqref="G5"/>
    </sheetView>
  </sheetViews>
  <sheetFormatPr defaultRowHeight="15" x14ac:dyDescent="0.25"/>
  <cols>
    <col min="1" max="1" width="5.42578125" customWidth="1"/>
    <col min="2" max="2" width="41.28515625" customWidth="1"/>
    <col min="3" max="3" width="22.7109375" customWidth="1"/>
    <col min="4" max="4" width="24.140625" customWidth="1"/>
  </cols>
  <sheetData>
    <row r="1" spans="2:4" x14ac:dyDescent="0.25">
      <c r="B1" s="7" t="s">
        <v>22</v>
      </c>
      <c r="C1" s="6"/>
    </row>
    <row r="2" spans="2:4" ht="76.5" x14ac:dyDescent="0.25">
      <c r="B2" s="4" t="s">
        <v>3</v>
      </c>
      <c r="C2" s="3" t="s">
        <v>24</v>
      </c>
    </row>
    <row r="3" spans="2:4" ht="44.25" customHeight="1" thickBot="1" x14ac:dyDescent="0.3">
      <c r="B3" s="22" t="s">
        <v>5</v>
      </c>
      <c r="C3" s="23"/>
    </row>
    <row r="4" spans="2:4" ht="65.25" customHeight="1" thickBot="1" x14ac:dyDescent="0.3">
      <c r="B4" s="24" t="s">
        <v>9</v>
      </c>
      <c r="C4" s="25">
        <f>C3*4</f>
        <v>0</v>
      </c>
    </row>
    <row r="5" spans="2:4" ht="37.5" customHeight="1" thickBot="1" x14ac:dyDescent="0.3">
      <c r="B5" s="28" t="s">
        <v>7</v>
      </c>
      <c r="C5" s="29"/>
    </row>
    <row r="6" spans="2:4" ht="90.75" thickBot="1" x14ac:dyDescent="0.3">
      <c r="B6" s="26" t="s">
        <v>13</v>
      </c>
      <c r="C6" s="27">
        <f>C5*8</f>
        <v>0</v>
      </c>
    </row>
    <row r="7" spans="2:4" ht="15.75" thickBot="1" x14ac:dyDescent="0.3"/>
    <row r="8" spans="2:4" ht="105.75" thickBot="1" x14ac:dyDescent="0.3">
      <c r="C8" s="30" t="s">
        <v>14</v>
      </c>
      <c r="D8" s="31">
        <f>C6+C4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6527-D1DF-4E7D-937A-F496D304EF30}">
  <dimension ref="A1:G10"/>
  <sheetViews>
    <sheetView workbookViewId="0">
      <selection activeCell="B1" sqref="B1"/>
    </sheetView>
  </sheetViews>
  <sheetFormatPr defaultRowHeight="15" x14ac:dyDescent="0.25"/>
  <cols>
    <col min="1" max="1" width="4.42578125" style="1" customWidth="1"/>
    <col min="2" max="2" width="41.28515625" style="1" customWidth="1"/>
    <col min="3" max="3" width="19.42578125" style="1" customWidth="1"/>
    <col min="4" max="4" width="29.28515625" style="1" customWidth="1"/>
    <col min="5" max="5" width="9.140625" style="1"/>
    <col min="6" max="6" width="33.85546875" style="1" customWidth="1"/>
    <col min="7" max="7" width="23.85546875" style="1" customWidth="1"/>
    <col min="8" max="16384" width="9.140625" style="1"/>
  </cols>
  <sheetData>
    <row r="1" spans="1:7" ht="23.25" customHeight="1" x14ac:dyDescent="0.25">
      <c r="A1" s="8"/>
      <c r="B1" s="7" t="s">
        <v>21</v>
      </c>
      <c r="C1" s="6"/>
    </row>
    <row r="2" spans="1:7" ht="76.5" x14ac:dyDescent="0.25">
      <c r="A2" s="5"/>
      <c r="B2" s="4" t="s">
        <v>0</v>
      </c>
      <c r="C2" s="3" t="s">
        <v>6</v>
      </c>
      <c r="D2" s="3" t="s">
        <v>15</v>
      </c>
    </row>
    <row r="3" spans="1:7" ht="45" customHeight="1" thickBot="1" x14ac:dyDescent="0.3">
      <c r="B3" s="9" t="s">
        <v>5</v>
      </c>
      <c r="C3" s="2"/>
      <c r="D3" s="2"/>
    </row>
    <row r="4" spans="1:7" ht="94.5" customHeight="1" thickBot="1" x14ac:dyDescent="0.3">
      <c r="B4" s="10" t="s">
        <v>16</v>
      </c>
      <c r="C4" s="10">
        <f>C3*4</f>
        <v>0</v>
      </c>
      <c r="D4" s="32"/>
      <c r="F4" s="30" t="s">
        <v>18</v>
      </c>
      <c r="G4" s="36">
        <f>C4+D4</f>
        <v>0</v>
      </c>
    </row>
    <row r="5" spans="1:7" ht="37.5" customHeight="1" thickBot="1" x14ac:dyDescent="0.3">
      <c r="B5" s="2" t="s">
        <v>7</v>
      </c>
      <c r="C5" s="2"/>
      <c r="D5" s="2"/>
      <c r="G5" s="34"/>
    </row>
    <row r="6" spans="1:7" ht="63" customHeight="1" thickBot="1" x14ac:dyDescent="0.3">
      <c r="B6" s="12" t="s">
        <v>17</v>
      </c>
      <c r="C6" s="12">
        <f>C5*8</f>
        <v>0</v>
      </c>
      <c r="D6" s="33"/>
      <c r="F6" s="35" t="s">
        <v>19</v>
      </c>
      <c r="G6" s="37">
        <f>C6+D6</f>
        <v>0</v>
      </c>
    </row>
    <row r="7" spans="1:7" x14ac:dyDescent="0.25">
      <c r="G7" s="34"/>
    </row>
    <row r="8" spans="1:7" x14ac:dyDescent="0.25">
      <c r="G8" s="34"/>
    </row>
    <row r="9" spans="1:7" ht="15.75" thickBot="1" x14ac:dyDescent="0.3">
      <c r="G9" s="34"/>
    </row>
    <row r="10" spans="1:7" ht="77.25" customHeight="1" thickBot="1" x14ac:dyDescent="0.3">
      <c r="F10" s="35" t="s">
        <v>20</v>
      </c>
      <c r="G10" s="37">
        <f>G4+G6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 1 -ul. Za Torem i Tężnie </vt:lpstr>
      <vt:lpstr>cz 2 -al. Żubrowa</vt:lpstr>
      <vt:lpstr>cz 3 - ul. Wyłom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Sośnicka</dc:creator>
  <cp:lastModifiedBy>ukrol</cp:lastModifiedBy>
  <dcterms:created xsi:type="dcterms:W3CDTF">2023-11-23T12:51:23Z</dcterms:created>
  <dcterms:modified xsi:type="dcterms:W3CDTF">2024-03-20T08:17:41Z</dcterms:modified>
</cp:coreProperties>
</file>