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<sst xmlns="http://schemas.openxmlformats.org/spreadsheetml/2006/main" count="295" uniqueCount="90">
  <si>
    <t>szt</t>
  </si>
  <si>
    <t>szt.</t>
  </si>
  <si>
    <t>Nazwa</t>
  </si>
  <si>
    <t>Ilość</t>
  </si>
  <si>
    <t>zestaw ssący: mechaniczny, ręczny z jednorazowym pojemnikiem na treść, dla dorosłych (wydajność co najmniej 20 l/min) i niemowląt,</t>
  </si>
  <si>
    <t>worek samorozprężalny, przejrzysty, o konstrukcji umożliwiającej wentylację bierną i czynną przy objętości oddechowej od 500 do 800 ml, zapewniający częstość 10 oddechów na minutę mieszaniną o zawartości 97–100 % tlenu, przy przepływie tlenu 15 l/min, o konstrukcji uniemożliwiającej przekroczenie ciśnienia w układzie oddechowym 40 lub 45 cm słupa wody</t>
  </si>
  <si>
    <t>worek samorozprężalny dla dzieci,</t>
  </si>
  <si>
    <t>maski twarzowe w dwóch rozmiarach (dzieci od 5 lat i dorośli) przezroczyste, z mankietem silikonowym fartuchowym,</t>
  </si>
  <si>
    <t>zestaw jednorazowego użytku do tlenoterapii biernej z rezerwuarem (dwie przezroczyste maski z możliwością modelowania w części nosowej – jedna duża i jedna mała),</t>
  </si>
  <si>
    <t>nosze typu deska z tworzywa sztucznego, przepuszczalne dla promieni X, z co najmniej czterema kompletami kodowanych kolorami pasów zabezpieczających mocowanych obrotowo, z zestawem klocków do unieruchamiania głowy i kręgosłupa szyjnego,</t>
  </si>
  <si>
    <t>nosze podbieraki,</t>
  </si>
  <si>
    <t>szyny typu Kramer o różnych wymiarach (1200 x 120 mm, 1000 x 100 mm, 900 x 120 mm, 250 x 50 mm) w zdejmowalnym powleczeniu każdej szyny z miękkim tworzywem nieprzepuszczalnym dla płynów, wydzielin i wydalin,</t>
  </si>
  <si>
    <t>aparat do płukania oka z bocznym odpływem,</t>
  </si>
  <si>
    <t>nóż do cięcia pasów</t>
  </si>
  <si>
    <t>rurkę krtaniową (rozmiary 3,4,5)</t>
  </si>
  <si>
    <t>kamizelkę – szyna kręgosłupowa</t>
  </si>
  <si>
    <t>aspirator jadu</t>
  </si>
  <si>
    <t>kieszonkową maskę do sztucznej wentylacji z zaworem</t>
  </si>
  <si>
    <t>iGel Extraglottic Airway po 4 w rozmiarze 4,5,6</t>
  </si>
  <si>
    <t>Igła do odbarczania odmy 14GA (2.1x83mm)</t>
  </si>
  <si>
    <t>j.m</t>
  </si>
  <si>
    <t>wartość ogółem netto</t>
  </si>
  <si>
    <t>podatek VAT</t>
  </si>
  <si>
    <t>kwota podatku VAT</t>
  </si>
  <si>
    <t>zestaw</t>
  </si>
  <si>
    <t>cena netto</t>
  </si>
  <si>
    <t>rurki ustno-gardłowe wielorazowe typu Guedela (różnego rozmiaru, w tym największa, przezroczyste – umożliwiające stwierdzenie obecności ciała obcego w świetle rurki) w zestawie  7 rurek</t>
  </si>
  <si>
    <t>Fantom ramię do wkłuć - realistycznie odtworzone ramię z systemem żył do nauki wykonywania wkłuć dożylnych z możliwością:  wykonywania wkłuć w dole łokciowym i na grzbiecie dłoni
symulacja żył: odpromieniowej, pośrodkowej, odłokciowej, przedłokciowej i trzech żył grzbietowych
wyczuwalne dotykiem żyły umożliwiają przygotowanie miejsca wkłucia
możliwość podawanie leków (bolus, wstrzyknięcie)
wymienny system żył i skóra zapewniają wielokrotność użycia modelu</t>
  </si>
  <si>
    <t>SAM Junctional Tourniquet (SAM-JT) z dwoma poduszkami TCD i pasem ramiennym (SJT102)</t>
  </si>
  <si>
    <t>SOF Tactical Tourniquet – Wide (SOFTT-W) Generacja 4</t>
  </si>
  <si>
    <t>kpl.</t>
  </si>
  <si>
    <t>szkoleniowy defibrylator zautomatyzowany TRAINER AED 112P z wyświetlaczem</t>
  </si>
  <si>
    <t>L.P</t>
  </si>
  <si>
    <t>l.p</t>
  </si>
  <si>
    <t xml:space="preserve">Cena brutto </t>
  </si>
  <si>
    <t>Razem</t>
  </si>
  <si>
    <t>x</t>
  </si>
  <si>
    <t>fantom Cricoid stick symulator naturalnej wielkości, realistyczna imitacja głowy dorosłego mężczyzny do nauki wykonywania konikotomii i konikopunkcji.
Właściwości manekina:
możliwość treningu przecinania lub nakłuwania więzadła pierścienno - tarczowego krtani
dopracowane szczegóły anatomiczne dla możliwie jak najwierniejszej symulacji
wymienne tchawice
wymienna skóra szyi wytrzymująca wielokrotne przekłuwanie</t>
  </si>
  <si>
    <t>jednorazowa maska krtaniowa (rozmiar 5)</t>
  </si>
  <si>
    <t>jednorazow maska krtaniowa (rozmiar 4)</t>
  </si>
  <si>
    <t xml:space="preserve"> </t>
  </si>
  <si>
    <t xml:space="preserve">Formularz asortymentowo-cenowy                                                                             </t>
  </si>
  <si>
    <t>Wartość netto</t>
  </si>
  <si>
    <t>Wartość p[odatku VAT</t>
  </si>
  <si>
    <t>Wartosć brutto</t>
  </si>
  <si>
    <t>Wartość brutto</t>
  </si>
  <si>
    <t>cena jednostkowa netto</t>
  </si>
  <si>
    <t>Wartość bruuto</t>
  </si>
  <si>
    <t>Wartość podatku VAT</t>
  </si>
  <si>
    <t>cena jednostkowa  netto</t>
  </si>
  <si>
    <t>FORMULARZ ASORTYMENTOWO - CENOWY</t>
  </si>
  <si>
    <t xml:space="preserve">Wartość brutto </t>
  </si>
  <si>
    <t>RAZEM</t>
  </si>
  <si>
    <t>Opaska uciskowa typu Junctional Emergency Treatment Tool (JETT) lub AAJT (Abdominal Aortic Junctional Tourniqet</t>
  </si>
  <si>
    <t>Nosze ewakuacyjne składane z nosidłem (plecakiem) TALON II 90C NAR lub MEDEVAC Nodin</t>
  </si>
  <si>
    <t>ZADANIE NR 1 - Sprzęt i materiały medyczne z przeznaczeniem na szkolenia dla OPP i SPKP</t>
  </si>
  <si>
    <t>szyny i materace podciśnieniowe typu ES30 lub równoważny</t>
  </si>
  <si>
    <r>
      <t>wskaźnik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</t>
    </r>
  </si>
  <si>
    <r>
      <t>Combat Application Tourniquet (CAT) Gen 7  (</t>
    </r>
    <r>
      <rPr>
        <b/>
        <sz val="10"/>
        <color indexed="8"/>
        <rFont val="Arial"/>
        <family val="2"/>
      </rPr>
      <t xml:space="preserve">TRENINGOWA - NIEBIESKA </t>
    </r>
    <r>
      <rPr>
        <sz val="10"/>
        <color indexed="8"/>
        <rFont val="Arial"/>
        <family val="2"/>
      </rPr>
      <t xml:space="preserve">) </t>
    </r>
  </si>
  <si>
    <t>Razem (suma pozycji od 1 do 27)</t>
  </si>
  <si>
    <t>Fantom do nauki udrażniania dróg oddechowych noworodka metodami bezprzyrządowymi i oddechu sztucznego oraz masażu pośredniego serca z monitorowaniem i oceną oddechu i masażu:                                                                                                                                       – z możliwością obserwacji unoszenia się przedniej ściany klatki piersiowej w czasie wentylacji,                                                                                        – z możliwością oceny prawidłowej i zbyt dużej objętości oddechowej,                                                                         – z możliwością oceny zbyt szybkiego wdechu,                                                                                                          – z możliwością oceny prawidłowej i nieprawidłowej głębokości ucisków klatki piersiowej,                                                                – z możliwością oceny nieprawidłowego ułożenia palców do masażu, typu Little Baby QCPR Fantom lub równoważny</t>
  </si>
  <si>
    <t>Fantom w formie torsu do nauki udrażniania dróg oddechowych dorosłego metodami bezprzyrządowymi i oddechu sztucznego, a także masażu pośredniego serca i badania tętna na tętnicach szyjnych– z elektronicznym monitorowaniem i oceną wykonywanych czynności wraz z możliwością wydruku danych w języku polskim                                                                                                                                                                                                                                                                                                                                 – z możliwością oceny masażu w czasie rzeczywistym                                                                                                   – z możliwością oceny średniej głębokości ucisków,                                                                                                      – z możliwością oceny średniej częstości ucisków ma minutę,                                                                                          – z możliwością oceny liczby ucisków prawidłowych, zbyt płytkich i zbyt głębokich,                                                       – z możliwością oceny nieprawidłowego ułożenia rąk,                                                                                                       – z możliwością oceny unoszenia klatki piersiowej w czasie wdechu, oceny objętości oddechowej, oceny liczby oddechów poprawnych, zbyt płytkich i zbyt głębokich typu Resusci ANNE QCPR Torso Rechargergeable lub równaważne</t>
  </si>
  <si>
    <t>Fantom do nauki intubacji dotchawiczej dorosłego z przekrojem górnych dróg oddechowych do nauki i oceny wzrokowej prawidłowego stosowania rurki ustno-gardłowej (obecność tworów anatomicznych: wargi, zęby, język, podniebienie, ruchomy przekrój kręgosłupa w odcinku szyjnym, wejście do krtani i przełyku, nagłośnia), typu głowa do intubacji przekrój AMBU AIRWAI MANAGAMENT TRAINER lub równoważny</t>
  </si>
  <si>
    <t xml:space="preserve">Fantom dziecka do resuscytacji ( pow. 1 roku życia) typu Little Anne QCPR lub równoważny </t>
  </si>
  <si>
    <t>ZADANIE NR 7 - Sprzęt z przeznaczeniem na szkolenia dla OPP i SPKP w postaci:</t>
  </si>
  <si>
    <t>Fantom dorosłego do treningu wykonywania zabiegu odbarczania odmy opłucnowej z odzwierciedleniem anatomicznej budowy dorosłego. Możliwość odbarczania odmy w płaszczyźnie środkowo obojczykowej i linii przedniej pachowej bez widocznych wskazanych miejsc nakłucia z możliwością wymiany skóry, posiadający pompowane płuca dające efekt syczenia po skutecznym odbarczeniu.</t>
  </si>
  <si>
    <t>słownie</t>
  </si>
  <si>
    <t>ZADANIE NR 2 Sprzęt z przeznaczeniem na szkolenia dla OPP i SPKP w postaci:</t>
  </si>
  <si>
    <t>ZADANIE NR 3 - Sprzęt z przeznaczeniem na szkolenia dla OPP i SPKP w postaci:</t>
  </si>
  <si>
    <t>ZADANIE NR 4 - Sprzęt z przeznaczeniem na szkolenia dla OPP i SPKP w postaci:</t>
  </si>
  <si>
    <t>ZADANIE NR 5 - Sprzęt z przeznaczeniem na szkolenia dla OPP i SPKP w postaci:</t>
  </si>
  <si>
    <t>ZADANIE NR 6 - Sprzęt z przeznaczeniem na szkolenia dla OPP i SPKP w postaci:</t>
  </si>
  <si>
    <t>ZADANIE NR 8 - Sprzęt z przeznaczeniem na szkolenia dla OPP i SPKP w postaci:</t>
  </si>
  <si>
    <r>
      <t xml:space="preserve">Fantom </t>
    </r>
    <r>
      <rPr>
        <sz val="10"/>
        <color indexed="10"/>
        <rFont val="Arial"/>
        <family val="2"/>
      </rPr>
      <t xml:space="preserve">trauma CPR wersja podstawowa </t>
    </r>
    <r>
      <rPr>
        <sz val="10"/>
        <rFont val="Arial"/>
        <family val="2"/>
      </rPr>
      <t xml:space="preserve">- manekin dorosłego  z możliwością: bezprzyrządowego lub przyrządowego udrożniania dróg oddechowych; wentylacji metodą usta-usta lub workiem; układania fantoma w pozycji bezpiecznej - dzięki specjalnej budowie m.in. ruchomym stawom; prowadzenie masażu serca (naturalny opór klatki piersiowej, wskaźnik informujący o poprawności wykonywania);  kontrolę tętna na tętnicy szyjnej i/lub promieniowej; prowadzenia ćwiczeń ewakuacyjnych; stosowania pozoracji ran. </t>
    </r>
  </si>
  <si>
    <t>ZADANIE NR 9 - Sprzęt z przeznaczeniem na szkolenia dla OPP i SPKP w postaci:</t>
  </si>
  <si>
    <t xml:space="preserve">Trenażer do zaopatrywania rany postrzałowej z funkcją krwawienia wykonany z materiału odzwiercierdlającego skórę i tkanki człowieka z możliwością stosowania opatrunków hemostatycznych. </t>
  </si>
  <si>
    <t>ZADANIE NR 10 - Sprzęt z przeznaczeniem na szkolenia dla OPP i SPKP w postaci:</t>
  </si>
  <si>
    <t>ZADANIE NR 11 - Sprzęt i materiały medyczne z przeznaczeniem na szkolenia dla OPP i SPKP w postaci:</t>
  </si>
  <si>
    <t>Wieloelementowy zestaw do pozoracji ran i urazów EMT ( 95 elementów  lub równoważny (gotowe rany plus elementy do pozoracji ran) umieszczony w walizce do transportu 
amputowana kończyna
złamania (2 ramiona, 2 uda, 2 piszczele)
rany cięte, szarpane, kłute, postrzałowe, nakładki na twarz 
otwarta rana klatki piersiowej
rany postrzałowe wlotowe i wylotowe
rama jamy brzusznej z wysuniętymi jelitami
skaleczenia i zadrapania
poparzenia 2 i 3 stopnia (twarz, klatka piersiowa, plecy, ręce)
twarz w stanie szoku
płynna sztuczna krew i zagęszczacz
taśma klejąca, klej
wosk
farbki do pozoracji, pudełka do mieszania, atomizery
plastelina (biała i ciemna), środki do charakteryzacji (węgiel drzewny, spray, krem, wazelina)
drewniane i plastikowe szpatułki
proszek do sporządzania sztucznej krwi</t>
  </si>
  <si>
    <t>Załacznik nr 2.11</t>
  </si>
  <si>
    <t>Zadanie nr 2.10</t>
  </si>
  <si>
    <t>Załącznik nr 2.9</t>
  </si>
  <si>
    <t>załącznik nr 2.8</t>
  </si>
  <si>
    <t>Załacznik nr 2.7</t>
  </si>
  <si>
    <t>Załącznik nr 2.6</t>
  </si>
  <si>
    <t>załącznik nr 2.5</t>
  </si>
  <si>
    <t>Załacznik nr 2.4</t>
  </si>
  <si>
    <t>Załącznik nr 2.3</t>
  </si>
  <si>
    <t>Załacznik nr 2.2</t>
  </si>
  <si>
    <t>Załącznik nr 2.1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</si>
</sst>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[$€-1];[Red]\-#,##0.00\ [$€-1]"/>
    <numFmt numFmtId="167" formatCode="#,##0.00\ &quot;zł&quot;"/>
    <numFmt numFmtId="168" formatCode="#,##0.00\ [$€-1]"/>
    <numFmt numFmtId="169" formatCode="[$-415]d\ mmmm\ yyyy"/>
    <numFmt numFmtId="170" formatCode="[$€-2]\ #,##0.00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30"/>
      <name val="Czcionka tekstu podstawowego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70C0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8" borderId="0" applyNumberFormat="0" applyBorder="0" applyAlignment="0" applyProtection="0"/>
    <xf numFmtId="0" fontId="32" fillId="20" borderId="0" applyNumberFormat="0" applyBorder="0" applyAlignment="0" applyProtection="0"/>
    <xf numFmtId="0" fontId="0" fillId="14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4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6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" vertical="center"/>
    </xf>
    <xf numFmtId="0" fontId="37" fillId="45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8" fillId="45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45" borderId="10" xfId="0" applyFont="1" applyFill="1" applyBorder="1" applyAlignment="1">
      <alignment/>
    </xf>
    <xf numFmtId="0" fontId="19" fillId="45" borderId="10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/>
    </xf>
    <xf numFmtId="0" fontId="21" fillId="45" borderId="11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 wrapText="1" shrinkToFit="1"/>
    </xf>
    <xf numFmtId="0" fontId="1" fillId="45" borderId="11" xfId="0" applyFont="1" applyFill="1" applyBorder="1" applyAlignment="1">
      <alignment horizontal="center" vertical="center" wrapText="1" shrinkToFit="1"/>
    </xf>
    <xf numFmtId="2" fontId="19" fillId="45" borderId="11" xfId="0" applyNumberFormat="1" applyFont="1" applyFill="1" applyBorder="1" applyAlignment="1">
      <alignment horizontal="center" vertical="center"/>
    </xf>
    <xf numFmtId="167" fontId="19" fillId="45" borderId="11" xfId="0" applyNumberFormat="1" applyFont="1" applyFill="1" applyBorder="1" applyAlignment="1">
      <alignment horizontal="center" vertical="center"/>
    </xf>
    <xf numFmtId="9" fontId="19" fillId="45" borderId="11" xfId="0" applyNumberFormat="1" applyFont="1" applyFill="1" applyBorder="1" applyAlignment="1">
      <alignment horizontal="center" vertical="center"/>
    </xf>
    <xf numFmtId="2" fontId="1" fillId="45" borderId="11" xfId="0" applyNumberFormat="1" applyFont="1" applyFill="1" applyBorder="1" applyAlignment="1">
      <alignment horizontal="center" vertical="center" wrapText="1" shrinkToFit="1"/>
    </xf>
    <xf numFmtId="0" fontId="1" fillId="45" borderId="11" xfId="0" applyFont="1" applyFill="1" applyBorder="1" applyAlignment="1">
      <alignment vertical="top" wrapText="1" shrinkToFit="1"/>
    </xf>
    <xf numFmtId="167" fontId="20" fillId="0" borderId="11" xfId="0" applyNumberFormat="1" applyFont="1" applyBorder="1" applyAlignment="1">
      <alignment/>
    </xf>
    <xf numFmtId="9" fontId="21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4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/>
    </xf>
    <xf numFmtId="44" fontId="1" fillId="45" borderId="11" xfId="0" applyNumberFormat="1" applyFont="1" applyFill="1" applyBorder="1" applyAlignment="1">
      <alignment horizontal="center" vertical="center" wrapText="1" shrinkToFit="1"/>
    </xf>
    <xf numFmtId="44" fontId="20" fillId="0" borderId="11" xfId="0" applyNumberFormat="1" applyFont="1" applyBorder="1" applyAlignment="1">
      <alignment/>
    </xf>
    <xf numFmtId="167" fontId="1" fillId="45" borderId="11" xfId="0" applyNumberFormat="1" applyFont="1" applyFill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8" fillId="45" borderId="0" xfId="0" applyFont="1" applyFill="1" applyAlignment="1">
      <alignment horizontal="right" wrapText="1"/>
    </xf>
    <xf numFmtId="0" fontId="39" fillId="0" borderId="0" xfId="0" applyFont="1" applyAlignment="1">
      <alignment horizontal="right" wrapText="1"/>
    </xf>
    <xf numFmtId="0" fontId="38" fillId="45" borderId="0" xfId="0" applyFont="1" applyFill="1" applyAlignment="1">
      <alignment/>
    </xf>
    <xf numFmtId="0" fontId="38" fillId="45" borderId="0" xfId="0" applyFont="1" applyFill="1" applyAlignment="1">
      <alignment horizontal="center" vertical="center"/>
    </xf>
    <xf numFmtId="0" fontId="40" fillId="45" borderId="0" xfId="0" applyFont="1" applyFill="1" applyAlignment="1">
      <alignment/>
    </xf>
    <xf numFmtId="0" fontId="40" fillId="45" borderId="15" xfId="0" applyFont="1" applyFill="1" applyBorder="1" applyAlignment="1">
      <alignment horizontal="center"/>
    </xf>
    <xf numFmtId="0" fontId="40" fillId="45" borderId="12" xfId="0" applyFont="1" applyFill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41" fillId="45" borderId="11" xfId="0" applyFont="1" applyFill="1" applyBorder="1" applyAlignment="1">
      <alignment horizontal="center" vertical="center"/>
    </xf>
    <xf numFmtId="0" fontId="41" fillId="45" borderId="11" xfId="0" applyFont="1" applyFill="1" applyBorder="1" applyAlignment="1">
      <alignment horizontal="center" vertical="center" wrapText="1" shrinkToFit="1"/>
    </xf>
    <xf numFmtId="0" fontId="41" fillId="45" borderId="0" xfId="0" applyFont="1" applyFill="1" applyAlignment="1">
      <alignment horizontal="center" vertical="center"/>
    </xf>
    <xf numFmtId="0" fontId="42" fillId="45" borderId="11" xfId="0" applyFont="1" applyFill="1" applyBorder="1" applyAlignment="1">
      <alignment horizontal="center" vertical="center"/>
    </xf>
    <xf numFmtId="0" fontId="38" fillId="45" borderId="11" xfId="0" applyFont="1" applyFill="1" applyBorder="1" applyAlignment="1">
      <alignment vertical="top" wrapText="1" shrinkToFit="1"/>
    </xf>
    <xf numFmtId="0" fontId="38" fillId="45" borderId="11" xfId="0" applyFont="1" applyFill="1" applyBorder="1" applyAlignment="1">
      <alignment horizontal="center" vertical="center" wrapText="1" shrinkToFit="1"/>
    </xf>
    <xf numFmtId="167" fontId="38" fillId="45" borderId="11" xfId="0" applyNumberFormat="1" applyFont="1" applyFill="1" applyBorder="1" applyAlignment="1">
      <alignment horizontal="center" vertical="center"/>
    </xf>
    <xf numFmtId="9" fontId="38" fillId="45" borderId="11" xfId="0" applyNumberFormat="1" applyFont="1" applyFill="1" applyBorder="1" applyAlignment="1">
      <alignment horizontal="center" vertical="center"/>
    </xf>
    <xf numFmtId="167" fontId="38" fillId="45" borderId="11" xfId="0" applyNumberFormat="1" applyFont="1" applyFill="1" applyBorder="1" applyAlignment="1">
      <alignment horizontal="center" vertical="center" wrapText="1" shrinkToFit="1"/>
    </xf>
    <xf numFmtId="167" fontId="40" fillId="45" borderId="11" xfId="0" applyNumberFormat="1" applyFont="1" applyFill="1" applyBorder="1" applyAlignment="1">
      <alignment/>
    </xf>
    <xf numFmtId="0" fontId="40" fillId="45" borderId="11" xfId="0" applyFont="1" applyFill="1" applyBorder="1" applyAlignment="1">
      <alignment/>
    </xf>
    <xf numFmtId="167" fontId="38" fillId="45" borderId="0" xfId="0" applyNumberFormat="1" applyFont="1" applyFill="1" applyAlignment="1">
      <alignment horizontal="center" vertical="center"/>
    </xf>
    <xf numFmtId="0" fontId="38" fillId="45" borderId="0" xfId="0" applyFont="1" applyFill="1" applyAlignment="1">
      <alignment horizontal="right"/>
    </xf>
    <xf numFmtId="0" fontId="42" fillId="4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45" borderId="12" xfId="0" applyFont="1" applyFill="1" applyBorder="1" applyAlignment="1">
      <alignment horizontal="left" vertical="center"/>
    </xf>
    <xf numFmtId="0" fontId="20" fillId="45" borderId="13" xfId="0" applyFont="1" applyFill="1" applyBorder="1" applyAlignment="1">
      <alignment horizontal="left" vertical="center"/>
    </xf>
    <xf numFmtId="0" fontId="20" fillId="45" borderId="14" xfId="0" applyFont="1" applyFill="1" applyBorder="1" applyAlignment="1">
      <alignment horizontal="left" vertical="center"/>
    </xf>
    <xf numFmtId="0" fontId="38" fillId="45" borderId="11" xfId="0" applyFont="1" applyFill="1" applyBorder="1" applyAlignment="1">
      <alignment horizontal="center" vertical="center"/>
    </xf>
    <xf numFmtId="2" fontId="38" fillId="45" borderId="11" xfId="0" applyNumberFormat="1" applyFont="1" applyFill="1" applyBorder="1" applyAlignment="1">
      <alignment horizontal="center" vertical="center"/>
    </xf>
    <xf numFmtId="2" fontId="38" fillId="45" borderId="11" xfId="0" applyNumberFormat="1" applyFont="1" applyFill="1" applyBorder="1" applyAlignment="1">
      <alignment horizontal="center" vertical="center" wrapText="1" shrinkToFit="1"/>
    </xf>
    <xf numFmtId="0" fontId="39" fillId="45" borderId="0" xfId="0" applyFont="1" applyFill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I1"/>
    </sheetView>
  </sheetViews>
  <sheetFormatPr defaultColWidth="8.796875" defaultRowHeight="14.25"/>
  <cols>
    <col min="1" max="1" width="4.3984375" style="39" customWidth="1"/>
    <col min="2" max="2" width="78.69921875" style="38" customWidth="1"/>
    <col min="3" max="3" width="16.09765625" style="39" customWidth="1"/>
    <col min="4" max="4" width="8.59765625" style="38" customWidth="1"/>
    <col min="5" max="5" width="11" style="38" customWidth="1"/>
    <col min="6" max="6" width="11.69921875" style="38" customWidth="1"/>
    <col min="7" max="7" width="9" style="38" customWidth="1"/>
    <col min="8" max="8" width="11" style="38" customWidth="1"/>
    <col min="9" max="9" width="14.8984375" style="38" customWidth="1"/>
    <col min="10" max="16384" width="9" style="38" customWidth="1"/>
  </cols>
  <sheetData>
    <row r="1" spans="1:9" ht="14.25">
      <c r="A1" s="36" t="s">
        <v>89</v>
      </c>
      <c r="B1" s="37"/>
      <c r="C1" s="37"/>
      <c r="D1" s="37"/>
      <c r="E1" s="37"/>
      <c r="F1" s="37"/>
      <c r="G1" s="37"/>
      <c r="H1" s="37"/>
      <c r="I1" s="37"/>
    </row>
    <row r="2" ht="12.75">
      <c r="B2" s="40"/>
    </row>
    <row r="3" spans="1:9" ht="25.5" customHeight="1">
      <c r="A3" s="41" t="s">
        <v>50</v>
      </c>
      <c r="B3" s="41"/>
      <c r="C3" s="41"/>
      <c r="D3" s="41"/>
      <c r="E3" s="41"/>
      <c r="F3" s="41"/>
      <c r="G3" s="41"/>
      <c r="H3" s="41"/>
      <c r="I3" s="41"/>
    </row>
    <row r="4" spans="1:9" ht="31.5" customHeight="1">
      <c r="A4" s="42" t="s">
        <v>55</v>
      </c>
      <c r="B4" s="43"/>
      <c r="C4" s="43"/>
      <c r="D4" s="43"/>
      <c r="E4" s="43"/>
      <c r="F4" s="43"/>
      <c r="G4" s="43"/>
      <c r="H4" s="43"/>
      <c r="I4" s="44"/>
    </row>
    <row r="5" spans="1:9" s="47" customFormat="1" ht="38.25">
      <c r="A5" s="45" t="s">
        <v>33</v>
      </c>
      <c r="B5" s="46" t="s">
        <v>2</v>
      </c>
      <c r="C5" s="46" t="s">
        <v>20</v>
      </c>
      <c r="D5" s="46" t="s">
        <v>3</v>
      </c>
      <c r="E5" s="46" t="s">
        <v>46</v>
      </c>
      <c r="F5" s="46" t="s">
        <v>21</v>
      </c>
      <c r="G5" s="46" t="s">
        <v>22</v>
      </c>
      <c r="H5" s="46" t="s">
        <v>23</v>
      </c>
      <c r="I5" s="46" t="s">
        <v>45</v>
      </c>
    </row>
    <row r="6" spans="1:9" ht="25.5">
      <c r="A6" s="48">
        <v>1</v>
      </c>
      <c r="B6" s="49" t="s">
        <v>26</v>
      </c>
      <c r="C6" s="50" t="s">
        <v>24</v>
      </c>
      <c r="D6" s="50">
        <v>5</v>
      </c>
      <c r="E6" s="51"/>
      <c r="F6" s="51">
        <f>D6*E6</f>
        <v>0</v>
      </c>
      <c r="G6" s="52">
        <v>0.08</v>
      </c>
      <c r="H6" s="51">
        <f>F6*G6</f>
        <v>0</v>
      </c>
      <c r="I6" s="53">
        <f>F6+H6</f>
        <v>0</v>
      </c>
    </row>
    <row r="7" spans="1:9" ht="25.5">
      <c r="A7" s="48">
        <v>2</v>
      </c>
      <c r="B7" s="49" t="s">
        <v>4</v>
      </c>
      <c r="C7" s="50" t="s">
        <v>24</v>
      </c>
      <c r="D7" s="50">
        <v>1</v>
      </c>
      <c r="E7" s="51"/>
      <c r="F7" s="51">
        <f aca="true" t="shared" si="0" ref="F7:F32">D7*E7</f>
        <v>0</v>
      </c>
      <c r="G7" s="52">
        <v>0.08</v>
      </c>
      <c r="H7" s="51">
        <f aca="true" t="shared" si="1" ref="H7:H32">F7*G7</f>
        <v>0</v>
      </c>
      <c r="I7" s="53">
        <f aca="true" t="shared" si="2" ref="I7:I32">F7+H7</f>
        <v>0</v>
      </c>
    </row>
    <row r="8" spans="1:9" ht="59.25" customHeight="1">
      <c r="A8" s="48">
        <v>3</v>
      </c>
      <c r="B8" s="49" t="s">
        <v>5</v>
      </c>
      <c r="C8" s="50" t="s">
        <v>0</v>
      </c>
      <c r="D8" s="50">
        <v>1</v>
      </c>
      <c r="E8" s="51"/>
      <c r="F8" s="51">
        <f t="shared" si="0"/>
        <v>0</v>
      </c>
      <c r="G8" s="52">
        <v>0.08</v>
      </c>
      <c r="H8" s="51">
        <f t="shared" si="1"/>
        <v>0</v>
      </c>
      <c r="I8" s="53">
        <f t="shared" si="2"/>
        <v>0</v>
      </c>
    </row>
    <row r="9" spans="1:9" ht="18" customHeight="1">
      <c r="A9" s="48">
        <v>4</v>
      </c>
      <c r="B9" s="49" t="s">
        <v>6</v>
      </c>
      <c r="C9" s="50" t="s">
        <v>0</v>
      </c>
      <c r="D9" s="50">
        <v>1</v>
      </c>
      <c r="E9" s="51"/>
      <c r="F9" s="51">
        <f t="shared" si="0"/>
        <v>0</v>
      </c>
      <c r="G9" s="52">
        <v>0.08</v>
      </c>
      <c r="H9" s="51">
        <f t="shared" si="1"/>
        <v>0</v>
      </c>
      <c r="I9" s="53">
        <f t="shared" si="2"/>
        <v>0</v>
      </c>
    </row>
    <row r="10" spans="1:9" ht="25.5">
      <c r="A10" s="48">
        <v>5</v>
      </c>
      <c r="B10" s="49" t="s">
        <v>7</v>
      </c>
      <c r="C10" s="50" t="s">
        <v>24</v>
      </c>
      <c r="D10" s="50">
        <v>3</v>
      </c>
      <c r="E10" s="51"/>
      <c r="F10" s="51">
        <f t="shared" si="0"/>
        <v>0</v>
      </c>
      <c r="G10" s="52">
        <v>0.08</v>
      </c>
      <c r="H10" s="51">
        <f t="shared" si="1"/>
        <v>0</v>
      </c>
      <c r="I10" s="53">
        <f t="shared" si="2"/>
        <v>0</v>
      </c>
    </row>
    <row r="11" spans="1:9" ht="22.5" customHeight="1">
      <c r="A11" s="48">
        <v>6</v>
      </c>
      <c r="B11" s="49" t="s">
        <v>39</v>
      </c>
      <c r="C11" s="50" t="s">
        <v>0</v>
      </c>
      <c r="D11" s="50">
        <v>3</v>
      </c>
      <c r="E11" s="51"/>
      <c r="F11" s="51">
        <f t="shared" si="0"/>
        <v>0</v>
      </c>
      <c r="G11" s="52">
        <v>0.08</v>
      </c>
      <c r="H11" s="51">
        <f t="shared" si="1"/>
        <v>0</v>
      </c>
      <c r="I11" s="53">
        <f t="shared" si="2"/>
        <v>0</v>
      </c>
    </row>
    <row r="12" spans="1:9" ht="21.75" customHeight="1">
      <c r="A12" s="48">
        <v>7</v>
      </c>
      <c r="B12" s="49" t="s">
        <v>38</v>
      </c>
      <c r="C12" s="50" t="s">
        <v>0</v>
      </c>
      <c r="D12" s="50">
        <v>3</v>
      </c>
      <c r="E12" s="51"/>
      <c r="F12" s="51">
        <f t="shared" si="0"/>
        <v>0</v>
      </c>
      <c r="G12" s="52">
        <v>0.08</v>
      </c>
      <c r="H12" s="51">
        <f t="shared" si="1"/>
        <v>0</v>
      </c>
      <c r="I12" s="53">
        <f t="shared" si="2"/>
        <v>0</v>
      </c>
    </row>
    <row r="13" spans="1:9" ht="25.5">
      <c r="A13" s="48">
        <v>8</v>
      </c>
      <c r="B13" s="49" t="s">
        <v>8</v>
      </c>
      <c r="C13" s="50" t="s">
        <v>24</v>
      </c>
      <c r="D13" s="50">
        <v>4</v>
      </c>
      <c r="E13" s="51"/>
      <c r="F13" s="51">
        <f t="shared" si="0"/>
        <v>0</v>
      </c>
      <c r="G13" s="52">
        <v>0.08</v>
      </c>
      <c r="H13" s="51">
        <f t="shared" si="1"/>
        <v>0</v>
      </c>
      <c r="I13" s="53">
        <f t="shared" si="2"/>
        <v>0</v>
      </c>
    </row>
    <row r="14" spans="1:9" ht="43.5" customHeight="1">
      <c r="A14" s="48">
        <v>9</v>
      </c>
      <c r="B14" s="49" t="s">
        <v>9</v>
      </c>
      <c r="C14" s="50" t="s">
        <v>24</v>
      </c>
      <c r="D14" s="50">
        <v>1</v>
      </c>
      <c r="E14" s="51"/>
      <c r="F14" s="51">
        <f t="shared" si="0"/>
        <v>0</v>
      </c>
      <c r="G14" s="52">
        <v>0.08</v>
      </c>
      <c r="H14" s="51">
        <f t="shared" si="1"/>
        <v>0</v>
      </c>
      <c r="I14" s="53">
        <f t="shared" si="2"/>
        <v>0</v>
      </c>
    </row>
    <row r="15" spans="1:9" ht="12.75">
      <c r="A15" s="48">
        <v>10</v>
      </c>
      <c r="B15" s="49" t="s">
        <v>10</v>
      </c>
      <c r="C15" s="50" t="s">
        <v>1</v>
      </c>
      <c r="D15" s="50">
        <v>2</v>
      </c>
      <c r="E15" s="51"/>
      <c r="F15" s="51">
        <f t="shared" si="0"/>
        <v>0</v>
      </c>
      <c r="G15" s="52">
        <v>0.08</v>
      </c>
      <c r="H15" s="51">
        <f t="shared" si="1"/>
        <v>0</v>
      </c>
      <c r="I15" s="53">
        <f t="shared" si="2"/>
        <v>0</v>
      </c>
    </row>
    <row r="16" spans="1:9" ht="38.25">
      <c r="A16" s="48">
        <v>11</v>
      </c>
      <c r="B16" s="49" t="s">
        <v>11</v>
      </c>
      <c r="C16" s="50" t="s">
        <v>1</v>
      </c>
      <c r="D16" s="50">
        <v>1</v>
      </c>
      <c r="E16" s="51"/>
      <c r="F16" s="51">
        <f t="shared" si="0"/>
        <v>0</v>
      </c>
      <c r="G16" s="52">
        <v>0.08</v>
      </c>
      <c r="H16" s="51">
        <f t="shared" si="1"/>
        <v>0</v>
      </c>
      <c r="I16" s="53">
        <f t="shared" si="2"/>
        <v>0</v>
      </c>
    </row>
    <row r="17" spans="1:9" ht="12.75">
      <c r="A17" s="48">
        <v>12</v>
      </c>
      <c r="B17" s="49" t="s">
        <v>12</v>
      </c>
      <c r="C17" s="50" t="s">
        <v>1</v>
      </c>
      <c r="D17" s="50">
        <v>1</v>
      </c>
      <c r="E17" s="51"/>
      <c r="F17" s="51">
        <f t="shared" si="0"/>
        <v>0</v>
      </c>
      <c r="G17" s="52">
        <v>0.08</v>
      </c>
      <c r="H17" s="51">
        <f t="shared" si="1"/>
        <v>0</v>
      </c>
      <c r="I17" s="53">
        <f t="shared" si="2"/>
        <v>0</v>
      </c>
    </row>
    <row r="18" spans="1:9" ht="12.75">
      <c r="A18" s="48">
        <v>13</v>
      </c>
      <c r="B18" s="49" t="s">
        <v>13</v>
      </c>
      <c r="C18" s="50" t="s">
        <v>1</v>
      </c>
      <c r="D18" s="50">
        <v>1</v>
      </c>
      <c r="E18" s="51"/>
      <c r="F18" s="51">
        <f t="shared" si="0"/>
        <v>0</v>
      </c>
      <c r="G18" s="52">
        <v>0.23</v>
      </c>
      <c r="H18" s="51">
        <f t="shared" si="1"/>
        <v>0</v>
      </c>
      <c r="I18" s="53">
        <f t="shared" si="2"/>
        <v>0</v>
      </c>
    </row>
    <row r="19" spans="1:9" ht="12.75">
      <c r="A19" s="48">
        <v>14</v>
      </c>
      <c r="B19" s="49" t="s">
        <v>14</v>
      </c>
      <c r="C19" s="50" t="s">
        <v>24</v>
      </c>
      <c r="D19" s="50">
        <v>3</v>
      </c>
      <c r="E19" s="51"/>
      <c r="F19" s="51">
        <f t="shared" si="0"/>
        <v>0</v>
      </c>
      <c r="G19" s="52">
        <v>0.08</v>
      </c>
      <c r="H19" s="51">
        <f t="shared" si="1"/>
        <v>0</v>
      </c>
      <c r="I19" s="53">
        <f t="shared" si="2"/>
        <v>0</v>
      </c>
    </row>
    <row r="20" spans="1:9" ht="12.75">
      <c r="A20" s="48">
        <v>15</v>
      </c>
      <c r="B20" s="49" t="s">
        <v>15</v>
      </c>
      <c r="C20" s="50" t="s">
        <v>0</v>
      </c>
      <c r="D20" s="50">
        <v>1</v>
      </c>
      <c r="E20" s="51"/>
      <c r="F20" s="51">
        <f t="shared" si="0"/>
        <v>0</v>
      </c>
      <c r="G20" s="52">
        <v>0.08</v>
      </c>
      <c r="H20" s="51">
        <f t="shared" si="1"/>
        <v>0</v>
      </c>
      <c r="I20" s="53">
        <f t="shared" si="2"/>
        <v>0</v>
      </c>
    </row>
    <row r="21" spans="1:9" ht="15.75">
      <c r="A21" s="48">
        <v>16</v>
      </c>
      <c r="B21" s="49" t="s">
        <v>57</v>
      </c>
      <c r="C21" s="50" t="s">
        <v>0</v>
      </c>
      <c r="D21" s="50">
        <v>1</v>
      </c>
      <c r="E21" s="51"/>
      <c r="F21" s="51">
        <f t="shared" si="0"/>
        <v>0</v>
      </c>
      <c r="G21" s="52">
        <v>0.23</v>
      </c>
      <c r="H21" s="51">
        <f t="shared" si="1"/>
        <v>0</v>
      </c>
      <c r="I21" s="53">
        <f t="shared" si="2"/>
        <v>0</v>
      </c>
    </row>
    <row r="22" spans="1:9" ht="12.75">
      <c r="A22" s="48">
        <v>17</v>
      </c>
      <c r="B22" s="49" t="s">
        <v>56</v>
      </c>
      <c r="C22" s="50" t="s">
        <v>24</v>
      </c>
      <c r="D22" s="50">
        <v>1</v>
      </c>
      <c r="E22" s="51"/>
      <c r="F22" s="51">
        <f t="shared" si="0"/>
        <v>0</v>
      </c>
      <c r="G22" s="52">
        <v>0.08</v>
      </c>
      <c r="H22" s="51">
        <f t="shared" si="1"/>
        <v>0</v>
      </c>
      <c r="I22" s="53">
        <f t="shared" si="2"/>
        <v>0</v>
      </c>
    </row>
    <row r="23" spans="1:9" ht="12.75">
      <c r="A23" s="48">
        <v>18</v>
      </c>
      <c r="B23" s="49" t="s">
        <v>16</v>
      </c>
      <c r="C23" s="50" t="s">
        <v>1</v>
      </c>
      <c r="D23" s="50">
        <v>1</v>
      </c>
      <c r="E23" s="51"/>
      <c r="F23" s="51">
        <f t="shared" si="0"/>
        <v>0</v>
      </c>
      <c r="G23" s="52">
        <v>0.08</v>
      </c>
      <c r="H23" s="51">
        <f t="shared" si="1"/>
        <v>0</v>
      </c>
      <c r="I23" s="53">
        <f t="shared" si="2"/>
        <v>0</v>
      </c>
    </row>
    <row r="24" spans="1:9" ht="12.75">
      <c r="A24" s="48">
        <v>19</v>
      </c>
      <c r="B24" s="49" t="s">
        <v>31</v>
      </c>
      <c r="C24" s="50" t="s">
        <v>1</v>
      </c>
      <c r="D24" s="50">
        <v>1</v>
      </c>
      <c r="E24" s="51"/>
      <c r="F24" s="51">
        <f t="shared" si="0"/>
        <v>0</v>
      </c>
      <c r="G24" s="52">
        <v>0.23</v>
      </c>
      <c r="H24" s="51">
        <f t="shared" si="1"/>
        <v>0</v>
      </c>
      <c r="I24" s="53">
        <f t="shared" si="2"/>
        <v>0</v>
      </c>
    </row>
    <row r="25" spans="1:9" ht="12.75">
      <c r="A25" s="48">
        <v>20</v>
      </c>
      <c r="B25" s="49" t="s">
        <v>17</v>
      </c>
      <c r="C25" s="50" t="s">
        <v>1</v>
      </c>
      <c r="D25" s="50">
        <v>1</v>
      </c>
      <c r="E25" s="51"/>
      <c r="F25" s="51">
        <f t="shared" si="0"/>
        <v>0</v>
      </c>
      <c r="G25" s="52">
        <v>0.08</v>
      </c>
      <c r="H25" s="51">
        <f t="shared" si="1"/>
        <v>0</v>
      </c>
      <c r="I25" s="53">
        <f t="shared" si="2"/>
        <v>0</v>
      </c>
    </row>
    <row r="26" spans="1:9" ht="24" customHeight="1">
      <c r="A26" s="48">
        <v>21</v>
      </c>
      <c r="B26" s="49" t="s">
        <v>29</v>
      </c>
      <c r="C26" s="50" t="s">
        <v>1</v>
      </c>
      <c r="D26" s="50">
        <v>8</v>
      </c>
      <c r="E26" s="51"/>
      <c r="F26" s="51">
        <f t="shared" si="0"/>
        <v>0</v>
      </c>
      <c r="G26" s="52">
        <v>0.23</v>
      </c>
      <c r="H26" s="51">
        <f t="shared" si="1"/>
        <v>0</v>
      </c>
      <c r="I26" s="53">
        <f t="shared" si="2"/>
        <v>0</v>
      </c>
    </row>
    <row r="27" spans="1:10" ht="22.5" customHeight="1">
      <c r="A27" s="48">
        <v>22</v>
      </c>
      <c r="B27" s="49" t="s">
        <v>58</v>
      </c>
      <c r="C27" s="50" t="s">
        <v>1</v>
      </c>
      <c r="D27" s="50">
        <v>10</v>
      </c>
      <c r="E27" s="51"/>
      <c r="F27" s="51">
        <f t="shared" si="0"/>
        <v>0</v>
      </c>
      <c r="G27" s="52">
        <v>0.23</v>
      </c>
      <c r="H27" s="51">
        <f t="shared" si="1"/>
        <v>0</v>
      </c>
      <c r="I27" s="53">
        <f t="shared" si="2"/>
        <v>0</v>
      </c>
      <c r="J27" s="38" t="s">
        <v>40</v>
      </c>
    </row>
    <row r="28" spans="1:9" ht="17.25" customHeight="1">
      <c r="A28" s="48">
        <v>23</v>
      </c>
      <c r="B28" s="49" t="s">
        <v>28</v>
      </c>
      <c r="C28" s="50" t="s">
        <v>30</v>
      </c>
      <c r="D28" s="50">
        <v>2</v>
      </c>
      <c r="E28" s="51"/>
      <c r="F28" s="51">
        <f t="shared" si="0"/>
        <v>0</v>
      </c>
      <c r="G28" s="52">
        <v>0.23</v>
      </c>
      <c r="H28" s="51">
        <f t="shared" si="1"/>
        <v>0</v>
      </c>
      <c r="I28" s="53">
        <f t="shared" si="2"/>
        <v>0</v>
      </c>
    </row>
    <row r="29" spans="1:9" ht="28.5" customHeight="1">
      <c r="A29" s="48">
        <v>24</v>
      </c>
      <c r="B29" s="49" t="s">
        <v>53</v>
      </c>
      <c r="C29" s="50" t="s">
        <v>1</v>
      </c>
      <c r="D29" s="50">
        <v>1</v>
      </c>
      <c r="E29" s="51"/>
      <c r="F29" s="51">
        <f t="shared" si="0"/>
        <v>0</v>
      </c>
      <c r="G29" s="52">
        <v>0.23</v>
      </c>
      <c r="H29" s="51">
        <f t="shared" si="1"/>
        <v>0</v>
      </c>
      <c r="I29" s="53">
        <f t="shared" si="2"/>
        <v>0</v>
      </c>
    </row>
    <row r="30" spans="1:9" ht="12.75">
      <c r="A30" s="48">
        <v>25</v>
      </c>
      <c r="B30" s="49" t="s">
        <v>18</v>
      </c>
      <c r="C30" s="50" t="s">
        <v>24</v>
      </c>
      <c r="D30" s="50">
        <v>4</v>
      </c>
      <c r="E30" s="51"/>
      <c r="F30" s="51">
        <f t="shared" si="0"/>
        <v>0</v>
      </c>
      <c r="G30" s="52">
        <v>0.23</v>
      </c>
      <c r="H30" s="51">
        <f t="shared" si="1"/>
        <v>0</v>
      </c>
      <c r="I30" s="53">
        <f t="shared" si="2"/>
        <v>0</v>
      </c>
    </row>
    <row r="31" spans="1:9" ht="12.75">
      <c r="A31" s="48">
        <v>26</v>
      </c>
      <c r="B31" s="49" t="s">
        <v>19</v>
      </c>
      <c r="C31" s="50" t="s">
        <v>1</v>
      </c>
      <c r="D31" s="50">
        <v>30</v>
      </c>
      <c r="E31" s="51"/>
      <c r="F31" s="51">
        <f t="shared" si="0"/>
        <v>0</v>
      </c>
      <c r="G31" s="52">
        <v>0.23</v>
      </c>
      <c r="H31" s="51">
        <f t="shared" si="1"/>
        <v>0</v>
      </c>
      <c r="I31" s="53">
        <f t="shared" si="2"/>
        <v>0</v>
      </c>
    </row>
    <row r="32" spans="1:9" ht="12.75">
      <c r="A32" s="48">
        <v>27</v>
      </c>
      <c r="B32" s="49" t="s">
        <v>54</v>
      </c>
      <c r="C32" s="50" t="s">
        <v>24</v>
      </c>
      <c r="D32" s="50">
        <v>2</v>
      </c>
      <c r="E32" s="51"/>
      <c r="F32" s="51">
        <f t="shared" si="0"/>
        <v>0</v>
      </c>
      <c r="G32" s="52">
        <v>0.23</v>
      </c>
      <c r="H32" s="51">
        <f t="shared" si="1"/>
        <v>0</v>
      </c>
      <c r="I32" s="53">
        <f t="shared" si="2"/>
        <v>0</v>
      </c>
    </row>
    <row r="33" spans="1:9" ht="20.25" customHeight="1">
      <c r="A33" s="58" t="s">
        <v>59</v>
      </c>
      <c r="B33" s="59"/>
      <c r="C33" s="59"/>
      <c r="D33" s="59"/>
      <c r="E33" s="60"/>
      <c r="F33" s="54">
        <f>SUM(F6:F32)</f>
        <v>0</v>
      </c>
      <c r="G33" s="55"/>
      <c r="H33" s="54">
        <f>SUM(H6:H32)</f>
        <v>0</v>
      </c>
      <c r="I33" s="54">
        <f>SUM(I6:I32)</f>
        <v>0</v>
      </c>
    </row>
    <row r="36" ht="12.75">
      <c r="C36" s="56"/>
    </row>
    <row r="37" spans="2:4" ht="14.25">
      <c r="B37" s="57" t="s">
        <v>42</v>
      </c>
      <c r="C37" s="56">
        <f>F33</f>
        <v>0</v>
      </c>
      <c r="D37" s="25" t="s">
        <v>66</v>
      </c>
    </row>
    <row r="38" spans="2:4" ht="14.25">
      <c r="B38" s="57" t="s">
        <v>48</v>
      </c>
      <c r="C38" s="56">
        <f>H33</f>
        <v>0</v>
      </c>
      <c r="D38" s="25" t="s">
        <v>66</v>
      </c>
    </row>
    <row r="39" spans="2:4" ht="14.25">
      <c r="B39" s="57" t="s">
        <v>45</v>
      </c>
      <c r="C39" s="56">
        <f>I33</f>
        <v>0</v>
      </c>
      <c r="D39" s="25" t="s">
        <v>66</v>
      </c>
    </row>
  </sheetData>
  <sheetProtection/>
  <mergeCells count="4">
    <mergeCell ref="A3:I3"/>
    <mergeCell ref="A1:I1"/>
    <mergeCell ref="A4:I4"/>
    <mergeCell ref="A33:E33"/>
  </mergeCells>
  <printOptions/>
  <pageMargins left="0.7" right="0.7" top="0.75" bottom="0.75" header="0.3" footer="0.3"/>
  <pageSetup fitToHeight="0" fitToWidth="1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1.3984375" style="0" customWidth="1"/>
    <col min="4" max="4" width="8.199218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80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76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25</v>
      </c>
      <c r="F5" s="12" t="s">
        <v>21</v>
      </c>
      <c r="G5" s="12" t="s">
        <v>22</v>
      </c>
      <c r="H5" s="12" t="s">
        <v>23</v>
      </c>
      <c r="I5" s="12" t="s">
        <v>45</v>
      </c>
    </row>
    <row r="6" spans="1:9" s="1" customFormat="1" ht="152.25" customHeight="1">
      <c r="A6" s="23">
        <v>1</v>
      </c>
      <c r="B6" s="18" t="s">
        <v>37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29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19">
        <f>SUM(I6:I6)</f>
        <v>0</v>
      </c>
    </row>
    <row r="10" spans="2:5" ht="14.25">
      <c r="B10" t="s">
        <v>42</v>
      </c>
      <c r="C10" s="26">
        <f>F7</f>
        <v>0</v>
      </c>
      <c r="E10" t="s">
        <v>66</v>
      </c>
    </row>
    <row r="11" spans="2:5" ht="14.25">
      <c r="B11" t="s">
        <v>48</v>
      </c>
      <c r="C11" s="26">
        <f>H7</f>
        <v>0</v>
      </c>
      <c r="E11" t="s">
        <v>66</v>
      </c>
    </row>
    <row r="12" spans="2:5" ht="14.25">
      <c r="B12" t="s">
        <v>44</v>
      </c>
      <c r="C12" s="26">
        <f>I7</f>
        <v>0</v>
      </c>
      <c r="E12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2.59765625" style="0" customWidth="1"/>
    <col min="4" max="4" width="8.199218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79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77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25</v>
      </c>
      <c r="F5" s="12" t="s">
        <v>21</v>
      </c>
      <c r="G5" s="12" t="s">
        <v>22</v>
      </c>
      <c r="H5" s="12" t="s">
        <v>23</v>
      </c>
      <c r="I5" s="12" t="s">
        <v>44</v>
      </c>
    </row>
    <row r="6" spans="1:9" s="1" customFormat="1" ht="258.75" customHeight="1">
      <c r="A6" s="23">
        <v>1</v>
      </c>
      <c r="B6" s="18" t="s">
        <v>78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29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19">
        <f>SUM(I6:I6)</f>
        <v>0</v>
      </c>
    </row>
    <row r="9" spans="2:5" ht="14.25">
      <c r="B9" t="s">
        <v>42</v>
      </c>
      <c r="C9" s="26">
        <f>F6</f>
        <v>0</v>
      </c>
      <c r="E9" t="s">
        <v>66</v>
      </c>
    </row>
    <row r="10" spans="2:5" ht="14.25">
      <c r="B10" t="s">
        <v>48</v>
      </c>
      <c r="C10" s="26">
        <f>H6</f>
        <v>0</v>
      </c>
      <c r="E10" t="s">
        <v>66</v>
      </c>
    </row>
    <row r="11" spans="2:5" ht="14.25">
      <c r="B11" t="s">
        <v>44</v>
      </c>
      <c r="C11" s="26">
        <f>I6</f>
        <v>0</v>
      </c>
      <c r="E11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8" sqref="C17:C18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9.8984375" style="0" customWidth="1"/>
    <col min="4" max="4" width="8.19921875" style="0" customWidth="1"/>
    <col min="5" max="5" width="12.0976562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34" t="s">
        <v>88</v>
      </c>
      <c r="I1" s="34"/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67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46</v>
      </c>
      <c r="F5" s="12" t="s">
        <v>21</v>
      </c>
      <c r="G5" s="12" t="s">
        <v>22</v>
      </c>
      <c r="H5" s="12" t="s">
        <v>23</v>
      </c>
      <c r="I5" s="12" t="s">
        <v>45</v>
      </c>
    </row>
    <row r="6" spans="1:10" s="1" customFormat="1" ht="33.75" customHeight="1">
      <c r="A6" s="23">
        <v>1</v>
      </c>
      <c r="B6" s="49" t="s">
        <v>63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17">
        <f>F6+H6</f>
        <v>0</v>
      </c>
      <c r="J6" s="3"/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21">
        <f>SUM(I6:I6)</f>
        <v>0</v>
      </c>
    </row>
    <row r="9" spans="2:5" ht="14.25">
      <c r="B9" t="s">
        <v>42</v>
      </c>
      <c r="C9" s="26">
        <f>F7</f>
        <v>0</v>
      </c>
      <c r="E9" s="25" t="s">
        <v>66</v>
      </c>
    </row>
    <row r="10" spans="2:5" ht="14.25">
      <c r="B10" t="s">
        <v>43</v>
      </c>
      <c r="C10" s="26">
        <f>H7</f>
        <v>0</v>
      </c>
      <c r="E10" s="25" t="s">
        <v>66</v>
      </c>
    </row>
    <row r="11" spans="2:5" ht="14.25">
      <c r="B11" t="s">
        <v>44</v>
      </c>
      <c r="C11" s="26">
        <f>I7</f>
        <v>0</v>
      </c>
      <c r="E11" s="25" t="s">
        <v>66</v>
      </c>
    </row>
  </sheetData>
  <sheetProtection/>
  <mergeCells count="4">
    <mergeCell ref="A7:E7"/>
    <mergeCell ref="A4:I4"/>
    <mergeCell ref="A3:I3"/>
    <mergeCell ref="H1:I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2" style="0" customWidth="1"/>
    <col min="4" max="4" width="8.19921875" style="0" customWidth="1"/>
    <col min="5" max="5" width="11.199218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87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68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46</v>
      </c>
      <c r="F5" s="12" t="s">
        <v>21</v>
      </c>
      <c r="G5" s="12" t="s">
        <v>22</v>
      </c>
      <c r="H5" s="12" t="s">
        <v>23</v>
      </c>
      <c r="I5" s="12" t="s">
        <v>47</v>
      </c>
    </row>
    <row r="6" spans="1:9" s="67" customFormat="1" ht="97.5" customHeight="1">
      <c r="A6" s="64">
        <v>1</v>
      </c>
      <c r="B6" s="49" t="s">
        <v>62</v>
      </c>
      <c r="C6" s="50" t="s">
        <v>1</v>
      </c>
      <c r="D6" s="50">
        <v>2</v>
      </c>
      <c r="E6" s="65"/>
      <c r="F6" s="51">
        <f>D6*E6</f>
        <v>0</v>
      </c>
      <c r="G6" s="52">
        <v>0.23</v>
      </c>
      <c r="H6" s="51">
        <f>F6*G6</f>
        <v>0</v>
      </c>
      <c r="I6" s="66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19">
        <f>SUM(I6:I6)</f>
        <v>0</v>
      </c>
    </row>
    <row r="9" spans="3:5" ht="14.25">
      <c r="C9" s="5"/>
      <c r="D9" s="5"/>
      <c r="E9" s="5"/>
    </row>
    <row r="10" spans="2:5" ht="14.25">
      <c r="B10" t="s">
        <v>42</v>
      </c>
      <c r="C10" s="26">
        <f>F7</f>
        <v>0</v>
      </c>
      <c r="E10" s="25" t="s">
        <v>66</v>
      </c>
    </row>
    <row r="11" spans="2:5" ht="14.25">
      <c r="B11" t="s">
        <v>43</v>
      </c>
      <c r="C11" s="26">
        <f>H7</f>
        <v>0</v>
      </c>
      <c r="E11" s="25" t="s">
        <v>66</v>
      </c>
    </row>
    <row r="12" spans="2:5" ht="14.25">
      <c r="B12" t="s">
        <v>44</v>
      </c>
      <c r="C12" s="26">
        <f>I7</f>
        <v>0</v>
      </c>
      <c r="E12" s="25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" sqref="H1: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1.59765625" style="0" customWidth="1"/>
    <col min="4" max="4" width="8.19921875" style="0" customWidth="1"/>
    <col min="5" max="5" width="13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35" t="s">
        <v>86</v>
      </c>
      <c r="I1" s="35"/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69</v>
      </c>
      <c r="B4" s="62"/>
      <c r="C4" s="62"/>
      <c r="D4" s="62"/>
      <c r="E4" s="62"/>
      <c r="F4" s="62"/>
      <c r="G4" s="62"/>
      <c r="H4" s="62"/>
      <c r="I4" s="63"/>
    </row>
    <row r="5" spans="1:9" s="1" customFormat="1" ht="14.25">
      <c r="A5" s="9" t="s">
        <v>32</v>
      </c>
      <c r="B5" s="8"/>
      <c r="C5" s="9"/>
      <c r="D5" s="8"/>
      <c r="E5" s="8"/>
      <c r="F5" s="8"/>
      <c r="G5" s="8"/>
      <c r="H5" s="8"/>
      <c r="I5" s="10"/>
    </row>
    <row r="6" spans="1:9" s="6" customFormat="1" ht="38.25">
      <c r="A6" s="11" t="s">
        <v>33</v>
      </c>
      <c r="B6" s="12" t="s">
        <v>2</v>
      </c>
      <c r="C6" s="12" t="s">
        <v>20</v>
      </c>
      <c r="D6" s="12" t="s">
        <v>3</v>
      </c>
      <c r="E6" s="12" t="s">
        <v>49</v>
      </c>
      <c r="F6" s="12" t="s">
        <v>21</v>
      </c>
      <c r="G6" s="12" t="s">
        <v>22</v>
      </c>
      <c r="H6" s="12" t="s">
        <v>23</v>
      </c>
      <c r="I6" s="12" t="s">
        <v>45</v>
      </c>
    </row>
    <row r="7" spans="1:9" s="1" customFormat="1" ht="224.25" customHeight="1">
      <c r="A7" s="23">
        <v>1</v>
      </c>
      <c r="B7" s="49" t="s">
        <v>61</v>
      </c>
      <c r="C7" s="13" t="s">
        <v>1</v>
      </c>
      <c r="D7" s="13">
        <v>1</v>
      </c>
      <c r="E7" s="15"/>
      <c r="F7" s="15">
        <f>D7*E7</f>
        <v>0</v>
      </c>
      <c r="G7" s="16">
        <v>0.23</v>
      </c>
      <c r="H7" s="15">
        <f>F7*G7</f>
        <v>0</v>
      </c>
      <c r="I7" s="29">
        <f>F7+H7</f>
        <v>0</v>
      </c>
    </row>
    <row r="8" spans="1:9" s="4" customFormat="1" ht="15">
      <c r="A8" s="30" t="s">
        <v>35</v>
      </c>
      <c r="B8" s="31"/>
      <c r="C8" s="31"/>
      <c r="D8" s="31"/>
      <c r="E8" s="32"/>
      <c r="F8" s="19">
        <f>SUM(F7:F7)</f>
        <v>0</v>
      </c>
      <c r="G8" s="20" t="s">
        <v>36</v>
      </c>
      <c r="H8" s="19">
        <f>SUM(H7:H7)</f>
        <v>0</v>
      </c>
      <c r="I8" s="28">
        <f>SUM(I7:I7)</f>
        <v>0</v>
      </c>
    </row>
    <row r="10" spans="3:5" ht="14.25">
      <c r="C10" s="5"/>
      <c r="D10" s="5"/>
      <c r="E10" s="5"/>
    </row>
    <row r="11" spans="2:5" ht="14.25">
      <c r="B11" t="s">
        <v>42</v>
      </c>
      <c r="C11" s="26">
        <f>F8</f>
        <v>0</v>
      </c>
      <c r="E11" s="25" t="s">
        <v>66</v>
      </c>
    </row>
    <row r="12" spans="2:5" ht="14.25">
      <c r="B12" t="s">
        <v>48</v>
      </c>
      <c r="C12" s="26">
        <f>H8</f>
        <v>0</v>
      </c>
      <c r="E12" s="25" t="s">
        <v>66</v>
      </c>
    </row>
    <row r="13" spans="2:5" ht="14.25">
      <c r="B13" t="s">
        <v>44</v>
      </c>
      <c r="C13" s="26">
        <f>I8</f>
        <v>0</v>
      </c>
      <c r="E13" s="25" t="s">
        <v>66</v>
      </c>
    </row>
  </sheetData>
  <sheetProtection/>
  <mergeCells count="4">
    <mergeCell ref="A3:I3"/>
    <mergeCell ref="A8:E8"/>
    <mergeCell ref="H1:I1"/>
    <mergeCell ref="A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0.19921875" style="0" customWidth="1"/>
    <col min="4" max="4" width="8.19921875" style="0" customWidth="1"/>
    <col min="5" max="5" width="12.0976562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85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70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46</v>
      </c>
      <c r="F5" s="12" t="s">
        <v>21</v>
      </c>
      <c r="G5" s="12" t="s">
        <v>22</v>
      </c>
      <c r="H5" s="12" t="s">
        <v>23</v>
      </c>
      <c r="I5" s="12" t="s">
        <v>51</v>
      </c>
    </row>
    <row r="6" spans="1:9" s="1" customFormat="1" ht="177.75" customHeight="1">
      <c r="A6" s="23">
        <v>1</v>
      </c>
      <c r="B6" s="49" t="s">
        <v>60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17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21">
        <f>SUM(I6:I6)</f>
        <v>0</v>
      </c>
    </row>
    <row r="8" ht="12" customHeight="1"/>
    <row r="10" spans="2:5" ht="14.25">
      <c r="B10" t="s">
        <v>42</v>
      </c>
      <c r="C10" s="26">
        <f>F7</f>
        <v>0</v>
      </c>
      <c r="E10" s="25" t="s">
        <v>66</v>
      </c>
    </row>
    <row r="11" spans="2:5" ht="14.25">
      <c r="B11" t="s">
        <v>48</v>
      </c>
      <c r="C11" s="26">
        <f>H7</f>
        <v>0</v>
      </c>
      <c r="E11" s="25" t="s">
        <v>66</v>
      </c>
    </row>
    <row r="12" spans="2:5" ht="14.25">
      <c r="B12" t="s">
        <v>44</v>
      </c>
      <c r="C12" s="26">
        <f>I7</f>
        <v>0</v>
      </c>
      <c r="E12" s="25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0" style="0" customWidth="1"/>
    <col min="4" max="4" width="8.19921875" style="0" customWidth="1"/>
    <col min="5" max="5" width="11.39843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84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71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46</v>
      </c>
      <c r="F5" s="12" t="s">
        <v>21</v>
      </c>
      <c r="G5" s="12" t="s">
        <v>22</v>
      </c>
      <c r="H5" s="12" t="s">
        <v>23</v>
      </c>
      <c r="I5" s="12" t="s">
        <v>45</v>
      </c>
    </row>
    <row r="6" spans="1:9" s="1" customFormat="1" ht="147" customHeight="1">
      <c r="A6" s="23">
        <v>1</v>
      </c>
      <c r="B6" s="18" t="s">
        <v>27</v>
      </c>
      <c r="C6" s="13" t="s">
        <v>1</v>
      </c>
      <c r="D6" s="13">
        <v>1</v>
      </c>
      <c r="E6" s="15"/>
      <c r="F6" s="15">
        <f>D6*E6</f>
        <v>0</v>
      </c>
      <c r="G6" s="16">
        <v>0.23</v>
      </c>
      <c r="H6" s="15">
        <f>F6*G6</f>
        <v>0</v>
      </c>
      <c r="I6" s="29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19">
        <f>SUM(I6:I6)</f>
        <v>0</v>
      </c>
    </row>
    <row r="9" spans="2:5" ht="14.25">
      <c r="B9" t="s">
        <v>42</v>
      </c>
      <c r="C9" s="26">
        <f>F6</f>
        <v>0</v>
      </c>
      <c r="E9" s="25" t="s">
        <v>66</v>
      </c>
    </row>
    <row r="10" spans="2:5" ht="14.25">
      <c r="B10" t="s">
        <v>48</v>
      </c>
      <c r="C10" s="26">
        <f>H6</f>
        <v>0</v>
      </c>
      <c r="E10" s="25" t="s">
        <v>66</v>
      </c>
    </row>
    <row r="11" spans="2:5" ht="14.25">
      <c r="B11" t="s">
        <v>44</v>
      </c>
      <c r="C11" s="26">
        <f>I6</f>
        <v>0</v>
      </c>
      <c r="E11" s="25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4.19921875" style="0" customWidth="1"/>
    <col min="4" max="4" width="8.199218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83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64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25</v>
      </c>
      <c r="F5" s="12" t="s">
        <v>21</v>
      </c>
      <c r="G5" s="12" t="s">
        <v>22</v>
      </c>
      <c r="H5" s="12" t="s">
        <v>23</v>
      </c>
      <c r="I5" s="12" t="s">
        <v>45</v>
      </c>
    </row>
    <row r="6" spans="1:9" s="1" customFormat="1" ht="101.25" customHeight="1">
      <c r="A6" s="23">
        <v>1</v>
      </c>
      <c r="B6" s="18" t="s">
        <v>65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17">
        <f>F6+H6</f>
        <v>0</v>
      </c>
    </row>
    <row r="7" spans="1:9" s="4" customFormat="1" ht="15">
      <c r="A7" s="30" t="s">
        <v>52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21">
        <f>SUM(I6:I6)</f>
        <v>0</v>
      </c>
    </row>
    <row r="9" spans="2:5" ht="14.25">
      <c r="B9" t="s">
        <v>42</v>
      </c>
      <c r="C9" s="26">
        <f>F6</f>
        <v>0</v>
      </c>
      <c r="E9" t="s">
        <v>66</v>
      </c>
    </row>
    <row r="10" spans="2:5" ht="14.25">
      <c r="B10" t="s">
        <v>48</v>
      </c>
      <c r="C10" s="26">
        <f>H6</f>
        <v>0</v>
      </c>
      <c r="E10" t="s">
        <v>66</v>
      </c>
    </row>
    <row r="11" spans="2:5" ht="14.25">
      <c r="B11" t="s">
        <v>44</v>
      </c>
      <c r="C11" s="26">
        <f>I7</f>
        <v>0</v>
      </c>
      <c r="E11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1.5" style="0" customWidth="1"/>
    <col min="4" max="4" width="8.19921875" style="0" customWidth="1"/>
    <col min="6" max="6" width="15" style="0" customWidth="1"/>
    <col min="8" max="8" width="10.5" style="0" customWidth="1"/>
    <col min="9" max="9" width="11.39843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82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72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25</v>
      </c>
      <c r="F5" s="12" t="s">
        <v>21</v>
      </c>
      <c r="G5" s="12" t="s">
        <v>22</v>
      </c>
      <c r="H5" s="12" t="s">
        <v>23</v>
      </c>
      <c r="I5" s="12" t="s">
        <v>44</v>
      </c>
    </row>
    <row r="6" spans="1:9" s="1" customFormat="1" ht="127.5" customHeight="1">
      <c r="A6" s="23">
        <v>1</v>
      </c>
      <c r="B6" s="18" t="s">
        <v>73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29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28">
        <f>SUM(I6:I6)</f>
        <v>0</v>
      </c>
    </row>
    <row r="9" spans="2:5" ht="14.25">
      <c r="B9" t="s">
        <v>42</v>
      </c>
      <c r="C9" s="26">
        <f>F7</f>
        <v>0</v>
      </c>
      <c r="E9" s="25" t="s">
        <v>66</v>
      </c>
    </row>
    <row r="10" spans="2:5" ht="14.25">
      <c r="B10" t="s">
        <v>48</v>
      </c>
      <c r="C10" s="26">
        <f>H7</f>
        <v>0</v>
      </c>
      <c r="E10" s="25" t="s">
        <v>66</v>
      </c>
    </row>
    <row r="11" spans="2:5" ht="14.25">
      <c r="B11" t="s">
        <v>44</v>
      </c>
      <c r="C11" s="26">
        <f>I7</f>
        <v>0</v>
      </c>
      <c r="E11" s="25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69921875" style="25" customWidth="1"/>
    <col min="2" max="2" width="46.69921875" style="0" customWidth="1"/>
    <col min="3" max="3" width="15.8984375" style="0" customWidth="1"/>
    <col min="4" max="4" width="8.19921875" style="0" customWidth="1"/>
    <col min="5" max="5" width="14" style="0" customWidth="1"/>
    <col min="6" max="6" width="15" style="0" customWidth="1"/>
    <col min="8" max="8" width="10.5" style="0" customWidth="1"/>
    <col min="9" max="9" width="12.69921875" style="0" customWidth="1"/>
  </cols>
  <sheetData>
    <row r="1" spans="1:9" ht="14.25">
      <c r="A1" s="24"/>
      <c r="B1" s="7"/>
      <c r="C1" s="7"/>
      <c r="D1" s="7"/>
      <c r="E1" s="7"/>
      <c r="F1" s="7"/>
      <c r="G1" s="7"/>
      <c r="H1" s="7"/>
      <c r="I1" s="22" t="s">
        <v>81</v>
      </c>
    </row>
    <row r="2" spans="1:9" ht="14.25">
      <c r="A2" s="24"/>
      <c r="B2" s="7"/>
      <c r="C2" s="7"/>
      <c r="D2" s="7"/>
      <c r="E2" s="7"/>
      <c r="F2" s="7"/>
      <c r="G2" s="7"/>
      <c r="H2" s="7"/>
      <c r="I2" s="7"/>
    </row>
    <row r="3" spans="1:9" s="25" customFormat="1" ht="22.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</row>
    <row r="4" spans="1:9" s="2" customFormat="1" ht="31.5" customHeight="1">
      <c r="A4" s="61" t="s">
        <v>74</v>
      </c>
      <c r="B4" s="62"/>
      <c r="C4" s="62"/>
      <c r="D4" s="62"/>
      <c r="E4" s="62"/>
      <c r="F4" s="62"/>
      <c r="G4" s="62"/>
      <c r="H4" s="62"/>
      <c r="I4" s="63"/>
    </row>
    <row r="5" spans="1:9" s="6" customFormat="1" ht="38.25">
      <c r="A5" s="11" t="s">
        <v>33</v>
      </c>
      <c r="B5" s="12" t="s">
        <v>2</v>
      </c>
      <c r="C5" s="12" t="s">
        <v>20</v>
      </c>
      <c r="D5" s="12" t="s">
        <v>3</v>
      </c>
      <c r="E5" s="12" t="s">
        <v>25</v>
      </c>
      <c r="F5" s="12" t="s">
        <v>21</v>
      </c>
      <c r="G5" s="12" t="s">
        <v>22</v>
      </c>
      <c r="H5" s="12" t="s">
        <v>23</v>
      </c>
      <c r="I5" s="12" t="s">
        <v>34</v>
      </c>
    </row>
    <row r="6" spans="1:9" s="1" customFormat="1" ht="67.5" customHeight="1">
      <c r="A6" s="23">
        <v>1</v>
      </c>
      <c r="B6" s="18" t="s">
        <v>75</v>
      </c>
      <c r="C6" s="13" t="s">
        <v>1</v>
      </c>
      <c r="D6" s="13">
        <v>1</v>
      </c>
      <c r="E6" s="14"/>
      <c r="F6" s="15">
        <f>D6*E6</f>
        <v>0</v>
      </c>
      <c r="G6" s="16">
        <v>0.23</v>
      </c>
      <c r="H6" s="15">
        <f>F6*G6</f>
        <v>0</v>
      </c>
      <c r="I6" s="27">
        <f>F6+H6</f>
        <v>0</v>
      </c>
    </row>
    <row r="7" spans="1:9" s="4" customFormat="1" ht="15">
      <c r="A7" s="30" t="s">
        <v>35</v>
      </c>
      <c r="B7" s="31"/>
      <c r="C7" s="31"/>
      <c r="D7" s="31"/>
      <c r="E7" s="32"/>
      <c r="F7" s="19">
        <f>SUM(F6:F6)</f>
        <v>0</v>
      </c>
      <c r="G7" s="20" t="s">
        <v>36</v>
      </c>
      <c r="H7" s="19">
        <f>SUM(H6:H6)</f>
        <v>0</v>
      </c>
      <c r="I7" s="28">
        <f>SUM(I6:I6)</f>
        <v>0</v>
      </c>
    </row>
    <row r="9" spans="2:5" ht="14.25">
      <c r="B9" t="s">
        <v>42</v>
      </c>
      <c r="C9" s="26">
        <f>F6</f>
        <v>0</v>
      </c>
      <c r="E9" t="s">
        <v>66</v>
      </c>
    </row>
    <row r="10" spans="2:5" ht="14.25">
      <c r="B10" t="s">
        <v>48</v>
      </c>
      <c r="C10" s="26">
        <f>H6</f>
        <v>0</v>
      </c>
      <c r="E10" t="s">
        <v>66</v>
      </c>
    </row>
    <row r="11" spans="2:5" ht="14.25">
      <c r="B11" t="s">
        <v>44</v>
      </c>
      <c r="C11" s="26">
        <f>I7</f>
        <v>0</v>
      </c>
      <c r="E11" t="s">
        <v>66</v>
      </c>
    </row>
  </sheetData>
  <sheetProtection/>
  <mergeCells count="3">
    <mergeCell ref="A3:I3"/>
    <mergeCell ref="A4:I4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AnnaZiankowska</dc:creator>
  <cp:keywords/>
  <dc:description/>
  <cp:lastModifiedBy>792798</cp:lastModifiedBy>
  <cp:lastPrinted>2020-06-29T08:53:02Z</cp:lastPrinted>
  <dcterms:created xsi:type="dcterms:W3CDTF">2015-02-19T12:23:05Z</dcterms:created>
  <dcterms:modified xsi:type="dcterms:W3CDTF">2020-07-02T11:27:34Z</dcterms:modified>
  <cp:category/>
  <cp:version/>
  <cp:contentType/>
  <cp:contentStatus/>
</cp:coreProperties>
</file>