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rkochanski\Downloads\"/>
    </mc:Choice>
  </mc:AlternateContent>
  <xr:revisionPtr revIDLastSave="0" documentId="13_ncr:1_{085158A1-77DA-4181-BCBB-06442BE58C68}" xr6:coauthVersionLast="47" xr6:coauthVersionMax="47" xr10:uidLastSave="{00000000-0000-0000-0000-000000000000}"/>
  <bookViews>
    <workbookView xWindow="1860" yWindow="1860" windowWidth="21600" windowHeight="11295" tabRatio="500" xr2:uid="{00000000-000D-0000-FFFF-FFFF00000000}"/>
  </bookViews>
  <sheets>
    <sheet name="ART. DO ODPIEKU, PRZEKĄSKI SŁON" sheetId="1" r:id="rId1"/>
  </sheets>
  <definedNames>
    <definedName name="_xlnm.Print_Area" localSheetId="0">'ART. DO ODPIEKU, PRZEKĄSKI SŁON'!$B$2:$I$56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5" i="1" l="1"/>
  <c r="I5" i="1" s="1"/>
  <c r="G6" i="1"/>
  <c r="I6" i="1" s="1"/>
  <c r="G7" i="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I53" i="1" s="1"/>
  <c r="G54" i="1"/>
  <c r="I54" i="1" s="1"/>
  <c r="G4" i="1"/>
  <c r="I4" i="1" s="1"/>
  <c r="G55" i="1" l="1"/>
  <c r="G56" i="1" l="1"/>
</calcChain>
</file>

<file path=xl/sharedStrings.xml><?xml version="1.0" encoding="utf-8"?>
<sst xmlns="http://schemas.openxmlformats.org/spreadsheetml/2006/main" count="167" uniqueCount="117">
  <si>
    <t>ART. DO ODPIEKU, PRZEKĄSKI SŁONE, SŁODKIE</t>
  </si>
  <si>
    <t>LP</t>
  </si>
  <si>
    <t>Produkt</t>
  </si>
  <si>
    <t>Opis</t>
  </si>
  <si>
    <t>Jednostka</t>
  </si>
  <si>
    <t>Ilość</t>
  </si>
  <si>
    <t>Cena netto za jednostkę miary</t>
  </si>
  <si>
    <t>Wartość netto (kolumna E x kolumna F)</t>
  </si>
  <si>
    <t>Stawka vat</t>
  </si>
  <si>
    <t>Wartość brutto (kolumna G pomnożona przez stawkę podatku vat)</t>
  </si>
  <si>
    <t>Pinsa Romana – spód</t>
  </si>
  <si>
    <t>Głęboko mrożone podłużne pół zapieczone spody do przygotowania wytrawnej przekąski z dodatkami. Konsystencja i wygląd – pół zapieczone zamrożone  podłużne spody Barwa – typowa dla użytych składników Zapach – swoisty, typowy dla zastosowanych surowców, bez  zapachów obcych Struktura po wypieku – specyficzna dla tego rodzaju produktu z widocznymi dużymi porami na przekroju Wygląd po wypieku - wyrośnięte z chrupiącą skórką Smak i zapach po wypieku – typowy dla użytych składników. Opakowanie 15 sztuk/karton.</t>
  </si>
  <si>
    <t>sztuka</t>
  </si>
  <si>
    <t>Spód do pizzy w stylu Neapolitańskim (średnica 31cm)</t>
  </si>
  <si>
    <t>Produkt rzemieślniczy, głęboko mrożony. Spód do pizzy z bardzo prostym składem, gotowy do zapiekania po rozmrożeniu w temperaturze pokojowej. Konsystencja i wygląd – pół zapieczone zamrożone spody  Barwa – typowa dla użytych składników Zapach – swoisty, typowy dla zastosowanych surowców,  bez zapachów obcych.  Opakowanie 24sztuki/karton.</t>
  </si>
  <si>
    <t>Bajgiel rzemieślniczy 90g</t>
  </si>
  <si>
    <t>Bajgiel to produkt głęboko mrożony, wypieczony. Gotowy do spożycia po rozmrożeniu. CECHY ORGANOLEPTYCZNE Wygląd zewnętrzny – zamrożone okrągłe pieczywo z charakterystyczną dziurką w środku  Barwa – złocista do jasnobrązowej  Smak i Zapach – swoisty, bez obcego smaku i zapachu, niedopuszczalny smak i zapach świadczący o nieświeżości lub inny obcy  Skórka - gładka, ściśle połączona z miękiszem  Struktura miękiszu – o równomiernej porowatości i równomiernym zabarwieniu Opakowanie 16 sztuk/karton.</t>
  </si>
  <si>
    <t>Bajgiel rzemieślniczy z posypką 90g</t>
  </si>
  <si>
    <t>Bajgiel to produkt głęboko mrożony, wypieczony, udekorowany ziarnami sezamu (3%) i maku (3%). Gotowy do spożycia po rozmrożeniu. Wygląd zewnętrzny – zamrożone okrągłe pieczywo z charakterystyczną dziurką w środku z posypką  Barwa – złocista do jasnobrązowej  Smak i Zapach – swoisty, bez obcego smaku i zapachu, niedopuszczalny smak i zapach świadczący o nieświeżości lub inny obcy  Skórka - gładka, ściśle połączona z miękiszem, pokryta ziarnami Struktura miękiszu – o równomiernej porowatości i równomiernym zabarwieniu. Opakowanie 16szt/karton.</t>
  </si>
  <si>
    <t>Schiacciata Lingua Romana przekrojona 650g</t>
  </si>
  <si>
    <t xml:space="preserve">Chleb pszenny płaski w stylu włoskim, przekrojony. Produkt głęboko mrożony, całkowicie wypieczony, przekrojony. Opakowanie 10szt/karton. </t>
  </si>
  <si>
    <t>Croissant półksiężyc 100g</t>
  </si>
  <si>
    <t xml:space="preserve">Croissant maślany Produkt głęboko mrożony, gotowy do odpieku. Opakowanie 36szt/karton. </t>
  </si>
  <si>
    <t>Croissant maślany 60g</t>
  </si>
  <si>
    <t>Rogalik z ciasta francuskiego, podpieczony. Produkt głęboko mrożony. Opakowanie 40szt/karton.</t>
  </si>
  <si>
    <t>Strudel jabłkowy 125gr x 24szt</t>
  </si>
  <si>
    <t>Produkt głęboko mrożony, całkowicie wypieczony. Skład: jabłko (63%), mąka PSZENNA, margaryna (tłuszcz palmowy, olej słonecznikowy, woda, emulgator (mono- i diglicerydy kwasów tłuszczowych ), regulator kwasowości (kwas cytrynowy)), woda, bułka tarta (mąka PSZENNA, cukier, cynamon, sól, drożdże), cukier, rodzynki, sól, cynamon, aromat, regulator kwasowości (kwas cytrynowy), substancja zagęszczająca (pektyny).
Może zawierać: jaja, soja, mleko, gorczyca.Opakowanie 24szt/karton</t>
  </si>
  <si>
    <t>Mix 4 bułeczek hotelowych 35gx100szt</t>
  </si>
  <si>
    <t xml:space="preserve">Mix 4 mini bułeczek hotelowych, pszenna, grahamka, kajzerka oraz kajzerka z makiem, produkt do pieczenia. Opakowanie 100szt/karton. </t>
  </si>
  <si>
    <t>Mix 3 mini bułek w kształcie diamentu 30gx135szt</t>
  </si>
  <si>
    <t xml:space="preserve">Mix bułeczek w kształcie diamentu, wypiekanych w kamiennym piecu: 45 pszennych oprószonych mąką, 45 wieloziarnistych oraz 45 ciemnych z posmakiem kminku. Produkt wstępnie wypieczony. Opakowanie 135szt/karton. </t>
  </si>
  <si>
    <t>Tartaletka z rabarbarem i cytryną 103gx28szt</t>
  </si>
  <si>
    <t>Produkt głęboko mrożony, całkowicie wypieczony, gotowy do podania po rozmrożeniu. Skład: rabarbar (46%), mąka PSZENNA, cukier, JAJA, masło (MLEKO), woda, tłuszcze roślinne (palmowy, kokosowy), skrobia ziemniaczana, cytryna (1 ,5%), syrop glukozowy, olej rzepakowy, substancje spulchniające (węglan sodu, difosforany), mąka ryżowa, emulgatory (mono- i dig licerydy kwasów tłuszczowych, estry kwasów tłuszczowych i poliglicerolu), substancja żelująca (pektyny), sól jodowana (sól, jodan potasu), substancja zagęszczająca (guma ksantanowa), aromat, kwas (kwas cytrynowy), substancja konserwująca (sorbinian potasu), sok z cytryny, przeciwutleniacz (kwas askorbinowy).
Może zawierać: soja, orzechy. Opakowanie 28szt/karton</t>
  </si>
  <si>
    <t>Tartaletka z malinami i kruszonką 105gx28szt</t>
  </si>
  <si>
    <t>Produkt głęboko mrożony, całkowicie wypieczony, gotowy do podania po rozmrożeniu. Skład: maliny (25%), mąka PSZENNA, cukier, masło (MLEKO), JAJA, oleje roślinne (rzepakowy, palmowy), skrobia ziemniaczana, skrobia modyfikowana (kukurydza), MIGDAŁY, skrobia PSZENNA, emulgatory (mono- i diglicerydy kwasów tłuszczowych, estry kwasów tłuszczowych i glikolu propylenowego, mono- i diglicerydy kwasów tłuszczowych estryfikowane kwasem mlekowym), cytryna, naturalny aromat (wanilia), syrop glukozowy suszony, stabilizator (sorbitole), białka MLEKA, sól, MLEKO w proszku odtłuszczone, LAKTOZA, dekstroza, substancja zagęszczająca (guma guar), sól jodowana (sól, jodan potasu), przeciwutleniacz (kwas askorbinowy).
Może zawierać: soja, inne orzechy.
 Opakowanie 28szt/karton</t>
  </si>
  <si>
    <t>Tartaletka z czekoladą i gruszką 123gx28szt</t>
  </si>
  <si>
    <t>Produkt głęboko mrożony, całkowicie wypieczony, gotowy do podania po rozmrożeniu. Skład: gruszka (34%), cukier, mąka PSZENNA, masło (MLEKO), MIGDAŁY, białko JAJA kurzego, żółtko JAJA kurzego, tłuszcze roślinne (palmowy, z ziaren palmowych, kokosowy), jabłko, woda, skrobia ziemniaczana, kakao w proszku (2%), JAJA, czekolada (1%) (cukier, miazga kakaowa, tłuszcz kakaowy, emulgator (lecytyny (z SOI))), olej rzepakowy, syrop glukozowy, przeciwutleniacz (kwas askorbinowy), kwas (kwas cytrynowy), koncentrat soku z cytryny, skrobia PSZENNA, sól jodowana (sól, jodan potasu), sok z cytryny, substancja konserwująca (sorbinian potasu), regulatory kwasowości (kwas cytrynowy, cytryniany sodu), substancje zagęszczające (guma guar, guma ksantanowa), emulgatory (mono- i diglicerydy kwasów tłuszczowych, polirycynooleinian poliglicerolu), substancja żelująca (pektyny), wosk roślinny.
Może zawierać: inne orzechy. Opakowanie 28szt/karton</t>
  </si>
  <si>
    <t>Tort miodowy 100gx16szt</t>
  </si>
  <si>
    <t>Produkt głęboko mrożony, całkowicie wypieczony, gotowy do podania po rozmrożeniu. Skład: mąka PSZENNA, MLEKO słodzone skondensowane (MLEKO pełne, cukier, LAKTOZA), kwaśna śmietana (MLEKO) (śmietanka (MLEKO), skrobia ziemn iaczana, kultura śmietany), cukier, mieszany tłuszcz do smarowania (tłuszcze i oleje roślinne (tłuszcz palmowy, olej rzepakowy, olej słonecznikowy, tłuszcz kokosowy (całkowicie utwardzony), tłuszcz kokosowy, w różnych proporcjach), masło (MLEKO), woda, jogurt odtł uszczone (MLEKO), maślanka (MLEKO), emulgatory (estry kwasów tłuszczowych i poliglicerolu, mono- i diglicerydy kwasów tłuszczowych), substancja konserwująca (sorbinian potasu), barwnik (karoteny)), JAJA, margaryna (oleje i tłuszcze roślinne (tłuszcz kokosowy, olej rzepakowy, tłuszcz palmowy, olej słonecznikowy, w różnych proporcjach), tłuszcz kokosowy (całkowicie utwardzony), woda, emulgatory (estry kwasów tłuszczowych i poliglicerolu, mono- i diglicerydy kwasów tłuszczowych), sól jodowana (0,1%) (sól, jodan potasu), regulator kwasowości (kwas cytrynowy), aromat, barwnik (karoteny)), woda, miód (2,5%), substancja spulchniająca (węglan sodu).
Może zawierać: orzechy.
 Opakowanie 100gx16szt/karton</t>
  </si>
  <si>
    <t>Wege ciastko z musem mango-marakuja 70gx15szt</t>
  </si>
  <si>
    <t>Produkt głęboko mrożony, całkowicie wypieczony, gotowy do podania po rozmrożeniu. Skład: woda, mango (15%), oleje roślinne (kokosowy, palmowy, z ziaren palmowych, rzepakowy), marakuja (14%), cukier, mąka PSZENNA, cukier k andyzowany, mąka SOJOWA, syrop z cukru inwertowanego, cynamon, gałka muszkatołowa, substancja spulchniająca (wodorowęglan sodu), syrop glukozowy, inulina, emulgatory (mono- i diglicerydy kwasów tłuszczowych, mono- i diglicerydy kwasów tłuszczowych estryfikowane kw asem mlekowym, monostearynian polioksyetylenosorbitolu (polisorbat 60), lecytyna słonecznikowa), glukoza, skrobia modyfikowana, białka roślinne (groch), stabilizatory (guma ksantanowa, guma guar, guma gellan, fosforany sodu), substancja zagęszczająca (pektyny), regulatory kwasowości (fosforan triwapniowy, difosforan disodowy), kwas (kwas cytrynowy), sól, barwnik (karoteny), naturalny aromat, dekstroza. Opakowanie 70gx15szt/karton</t>
  </si>
  <si>
    <t>Wege ciastko z musem malinowym 70gx15szt</t>
  </si>
  <si>
    <t>Produkt głęboko mrożony, całkowicie wypieczony, gotowy do podania po rozmrożeniu. Skład: maliny (25%), oleje roślinne (kokosowy, palmowy, z ziaren palmowych, rzepakowy), cukier, woda, mąka PSZENNA, cukier kandyzowany, glukoza, inulina, syrop glukozowy suszony, skrobia modyfikowana (kukurydza), sól, mąka SOJOWA, syrop z cukru inwertowanego, cynamon, gałka muszkatołowa, białka roślinne (groch), naturalny aromat, emulgatory pochodzenia roślinnego (lecytyna słonecznikowa, monostearynian polioksyetylenosorbitolu (polisorbat 60), mono- i diglicerydy kwasów tłuszczowych estryfikowane kwasem mlekowym, mono- i diglicerydy kwasów tłuszczowych), stabilizatory (guma guar, guma ksantanowa, guma gellan, fosforany sodu, mączka chleba świętojańskiego, karagen, fosforany wapnia, pektyny, difosforan disodowy), substancja spulchniająca (wodorowęglan sodu), barwnik (karoteny).  Opakowanie 70gx15szt/karton</t>
  </si>
  <si>
    <t>Wege ciastko z musem czekoladowym 70gx15szt</t>
  </si>
  <si>
    <t>Produkt głęboko mrożony, całkowicie wypieczony, gotowy do podania po rozmrożeniu. Skład: woda, kawałki ciastek Speculaas (20%) (mąka PSZENNA, cukier kandyzowany, olej palmowy, cukier, mąka SOJOWA, syrop z cukru inwertowanego, olej rzepakowy, olej kokosowy, cynamon, gałka muszkatołowa, substancja spulchniająca (węglan sodu)), czekolada (14%) (masa kakaowa, cukier, tłuszcz kakaowy, kakao w proszku o obniżonej zawartości tłuszczu, naturalny aromat (waniliowy), emulgatory (lecytyna słonecznikowa, lecytyny (z SOI))), cukier, olej kokosowy (całkowicie utwardzony), olej z nasion palmy olejowej, syrop glukozowy, kakao w proszku, ryžový olej, inulina, olej palmowy, syrop glukozowy suszony, skrobia modyfikowana, białka roślinne (groch), emulgatory (lecytyna słonecznikowa, mono- i diglicerydy kwasów tłuszczowych estryfikowane kwasem mlekowym, monostearynian polioksyetylenosorbitolu (polisorbat 60)), substancja zagęszczająca (pektyny), stabilizatory (guma guar, guma ksantanowa, guma gellan, fosforany sodu), substancja konserwująca (difosforany), kwas (mleczan wapnia), sól, barwnik (karoteny), naturalny aromat, dekstroza, regulator kwasowości (fosforany wapnia). Opakowanie 70gx15szt/karton</t>
  </si>
  <si>
    <t>Ciasto Red Velvet z kremem i truskawkami 150gx12szt</t>
  </si>
  <si>
    <t>Produkt głęboko mrożony, całkowicie wypieczony, gotowy do podania po rozmrożeniu. Skład: ser termizowany (śmietanka (MLEKO), sól, stabilizatory (guma guar, mączka chleba świętojańskiego), kultury drobnoustrojów), śmietanka (25%) (śmietanka (MLEKO), substancja żelująca (karagen)), mieszanka piekarnicza (cukier, mąka PSZENNA, serwatka w proszku (z MLEKA), kakao w proszku, emulgatory (mono- i diglicerydy kwasów tłuszczowych, stearoilomleczan sodu), glukoza, substancje spulchniające (difosforany, węglan sodu), substancje zagęszczające (guma guar, karboksymetyloceluloza sodowa), aromat, sól, barwnik (kwas karminowy)), cukier, truskawki (7%), JAJA, woda, olej rzepakowy, liofilizowane truskawki (0,5%), żelatyna (wołowa).
Może zawierać: soja, orzechy, sezam, łubin. Opakowanie 150gx12szt/karton</t>
  </si>
  <si>
    <t xml:space="preserve"> Schiacciata Chleb pszenny płaski przekrojony 100gx32szt</t>
  </si>
  <si>
    <t>Produkt głęboko mrożony, całkowicie wypieczony, przekrojony, gotowy do podania po rozmrożeniu. Pieczony na kamieniu. Skład: mąka PSZENNA, woda, mąka PSZENNA pełnoziarnista, sól, drożdże, oliwa z oliwek ekstra virgin, mąka ze słodu (PSZENNEGO).
Może zawierać: soja, mleko, gorczyca.Opakowanie 100gx32szt/karton</t>
  </si>
  <si>
    <t xml:space="preserve"> Schiacciata Chleb wielozbożowy płaski przekrojony 100gx32szt</t>
  </si>
  <si>
    <t>Produkt głęboko mrożony, całkowicie wypieczony, gotowy do podania po rozmrożeniu. Skład: mąka PSZENNA (47%), woda, sól, mąka pełnoziarnista z PSZENICY orkisz (2%), mąka ŻYTNIA razowa (2%), mąka PSZENNA pełnoziarnista (2%), siemię lniane (1,5%), łamane ziarno ŻYTA (1,5%), prażona mąka ze słodu (2%) (ŻYTNIEGO, JĘCZMIENNEGO), łamane ziarno SOI, zakwas (ŻYTNI), otręby (PSZENNE), oliwa z oliwek ekstra virgin, mąka ze słodu (JĘCZMIENNEGO), drożdże, gluten (PSZENNY), płatki OWSIANE (0,6%), cukier, nasiona słonecznika (0,3%), błonnik (burak cukrowy), ekstrakt ze słodu JĘCZMIENNEGO, olej rzepakowy, mąka kukurydziana, przyprawy, zakwas (ORKISZ).
Może zawierać: soja, mleko, gorczyca. Opakowanie 150gx12szt/karton</t>
  </si>
  <si>
    <t>Szarlotka z rodzynkami premium 178gx14szt</t>
  </si>
  <si>
    <t>Produkt głęboko mrożony, całkowicie wypieczony, gotowy do podania po rozmrożeniu. Skład: jabłko (56%), mąka PSZENNA, cukier, masło (MLEKO), rodzynki, skrobie modyfikowane, syrop glukozowy, JAJA w proszku, MLEKO w proszku odtłuszczone, cynamon, substancje zagęszczające (mączka chleba świętojańskiego, guma ksantanowa, karagen), sól, regulatory kwasowości (cytryniany sodu, cytryniany potasu), substancja żelująca (pektyny), skrobia PSZENNA, drożdże.
Może zawierać: owies, soja, orzechy, migdały, orzechy laskowe, orzechy włoskie, orzeszki pekan, pistacje, orzechy makadamia. Opakowanie 178gx14szt/karton</t>
  </si>
  <si>
    <t>Ciasto marchewkowe z kremem i orzechami włoskimi 178gx14szt</t>
  </si>
  <si>
    <t>Produkt głęboko mrożony, całkowicie wypieczony, gotowy do podania po rozmrożeniu. Skład: ser termizowany (28%) (śmietanka (MLEKO), sól, stabilizator (guma guar, mączka chleba świętojańskiego), kultury drobnoustrojów), marchew (14%), cukier, mąka PSZENNA, olej rzepakowy, JAJA, ORZECHY WŁOSKIE (6%), masło (MLEKO), syrop z cukru inwertowanego, substancje spulchniające (difosforan disodowy, węglan sodu), olej słonecznikowy, substancja przeciwzbrylająca (węglan sodu), cynamon, sól.
Może zawierać: soja, inne orzechy, sezam. Opakowanie 178gx14szt/karton</t>
  </si>
  <si>
    <t>Monokl z nadzieniem cynamonowym 100gx48szt</t>
  </si>
  <si>
    <t>Produkt głęboko mrożony, gotowy do odpieku. Skład: mąka PSZENNA, woda, margaryna (oleje roślinne (palmowy, kokosowy, rzepakowy), woda, sól, emulgator (mono- i diglicerydy kwasów tłusz czowych), regulator kwasowości (kwas cytrynowy), naturalny aromat, retinol), syrop glukozowo-fruktozowy, drożdże (2,5%), olej kokosowy, cukier, syrop glukozowy, cynamon (0,8%), skrobia modyfikowana, SERWATKA w proszku (z MLEKA), sól, skrobia kukurydziana, substancje spulchniające (difosforany, węglan sodu), stabilizatory (guma guar, alginian sodu, siarczan wapnia), emulgatory (mono- i diglicerydy kwasów tłuszczowych, mono- i diglicerydy kwasów tłuszczowych estryfikowane kwasem mono- i diacetylowinowym), syrop z cukru inwertowanego, dekstroza, barwniki (węglany wapnia, karoteny), MLEKO w proszku pełne, melasa, naturalny aromat, przeciwutleniacz (kwas askorbinowy), enzymy, regulator kwasowości (kwas chlorowodorowy), białka MLEKA, biała polewa (cukier, woda, syrop glukozowy, olej kokosowy, regulator kwasowości (kwas octowy)).
Może zawierać: jaja, orzechy. Opakowanie 100gx48szt/karton</t>
  </si>
  <si>
    <t>Mix mini ciastek z nadzieniami 48gx120szt</t>
  </si>
  <si>
    <t xml:space="preserve"> 3 rodzaje uformowanych ciast półfrancuskich z nadzieniami: wiśniowym, morelowym i jabłkowym, poddane wstępnemu rozrostowi, produkt głęboko mrożony. Skład: Ciastko z nadzieniem wiśniowym (mąka PSZENNA, wiśnie (25%), woda, olej palmowy, cukier, przecier jabłkowy, olej słonecznikowy, syrop glukozowy, skrobia modyfikowana, JAJA, sól jodowana (sól, jodan potasu), drożdże, aromat, substancja konserwująca (sorbinian potasu), regulator kwasowości (kwas cytrynowy), gluten (PSZENNY), emulgator (mono- i diglicerydy kwasów tłuszczowych), substancja zagęszczająca (guma gellan), aromaty, środek do przetwarzania mąki (kwas askorbinowy)), Mini ciastko z nadzieniem morelowym (mąka PSZENNA, morele (21%), woda, syrop glukozowy, olej palmowy, cukier, skrobia modyfikowana, olej słonecznikowy, JAJA, sól jodowana (sól, jodan potasu), drożdże, substancje zagęszczające (guma gellan, guma ksantanowa), aromat, kwas (kwas cytrynowy), substancja konserwująca (sorbinian potasu), gluten (PSZENNY), emulgator (mono- i diglicerydy kwasów tłuszczowych), regulator kwasowości (kwas cytrynowy), aromaty, środek do przetwarzania mąki (kwas askorbinowy)), Ciastko z nadzieniem jabłkowym (woda, mąka PSZENNA, cukier, olej palmowy, jabłko (4,5%), JAJA, skrobie modyfikowane, olej słonecznikowy, sól jodowana (sól, jodan potasu), drożdże, MLEKO w proszku odtłuszczone, olej kokosowy, gluten (PSZENNY), emulgator (mono- i diglicerydy kwasów tłuszczowych), SERWATKA w proszku (z MLEKA), substancja żelująca (karagen), substancja zagęszczająca (alginian sodu), regulator kwasowości (kwas cytrynowy), aromaty, barwniki (karmel amoniakalny, karoteny), środek do przetwarzania mąki (kwas askorbinowy), substancje konserwujące (sorbinian potasu, DWUTLENEK SIARKI), cynamon, stabilizator (węglany wapnia), aromat, ekstrakt kurkumy).
Może zawierać: soja, orzechy, sezam. Opakowanie 48gx120szt/karton</t>
  </si>
  <si>
    <t>Mix mini ciastek francuskich 37gx150szt</t>
  </si>
  <si>
    <t>Mix Mini Ciastek Francuskich Deluxe, Produkt głęboko mrożony, gotowy do wypieku. Skład: ciastko budyniowe (mąka PSZENNA, krem budyniowy (24%) (woda, cukier, skrobia modyfikowana, JAJA, MLEKO w proszku pełne, MLEKO w proszku odtłuszczone, stabilizatory (mleczan wapnia, fosforan disodowy, difosforan tetrasodowy), olej kokosowy, syrop glukozowy, ekstrakt (kurkuma, marchew), sól, emulgator (mono- i diglicerydy kwasów tłuszczowych estryfikowane kwasem mlekowym), naturalny aromat), masło (MLEKO) (17%), woda, drożdże, cukier, JAJA, sól, gluten (PSZENNY), przeciwutleniacz (kwas askorbinowy)), ciastko z orzechami (mąka PSZENNA, woda, masło (MLEKO) (12%), cukier, ORZECHY LASKOWE (4%), drożdże, JAJA, skrobia modyfikowana, MIGDAŁY (1%), sól, gluten (PSZENNY), SERWATKA w proszku (z MLEKA), MLEKO w proszku pełne, syrop glukozowy, MLEKO w proszku odtłuszczone, substancje zagęszczające (alginian sodu), białko JAJA kurzego w proszku, ekstrakt (kurkuma, marchew), naturalny aromat, stabilizator (sorbitole), emulgator (lecytyny (z SOI)), regulator kwasowości (kwas cytrynowy), przeciwutleniacz (kwas askorbinowy)), ciastko o smaku malinowym (mąka PSZENNA, woda, masło (MLEKO) (13%), cukier, maliny (9%), drożdże, syrop glukozowo-fruktozowy, JAJA, sól, olej palmowy, gluten (PSZENNY), substancje zagęszczające (alginian sodu, pektyny), zagęszczony sok z czerwonych owoców, naturalny aromat, regulatory kwasowości (kwas cytrynowy, fosforan triwapniowy), substancja konserwująca (sorbinian potasu), barwnik (kwas karminowy), przeciwutleniacz (kwas askorbinowy)).
Może zawierać: inne orzechy, sezam. Opakowanie: 37gx150szt/karton</t>
  </si>
  <si>
    <t>Mix mini donut 20,5gx120szt</t>
  </si>
  <si>
    <t>Produkt głęboko mrożony, gotowy do podania po rozmrożeniu. Skład: pączek z ciemną polewą i kakao (mąka PSZENNA, oleje roślinne (palmowy, rzepakowy), woda, cukier, tłuszcze roślinne (z ziaren palmowych, palmowy), kakao w proszku o obniżonej zawartości tłuszczu (1%), tłuszcz kakaowy (1%), drożdże, MLEKO w proszku pełne, emulgatory pochodzenia roślinnego (E471, E472e, E481, E322 (słonecznik)), sól, miazga kakaowa (1%), gluten (PSZENNY), substancje spulchniające (E450, E500), dekstroza, stabilizator (E412), SERWATKA w proszku (z MLEKA), LAKTOZA, przeciwutleniacz (E300), sok z cytryny, aromat), pączek z białą polewą i konfetti (mąka PSZENNA, oleje roślinne (palmowy, rzepakowy), cukier, woda, tłuszcze roślinne (z ziaren palmowych, palmowy, kokosowy), drożdże, sól, emulgatory pochodzenia roślinnego (E471, E472e, E481, E322 (słonecznik)), gluten (PSZENNY), ryż, substancje spulchniające (E450, E500), dekstroza, stabilizator (E412), SERWATKA w proszku (z MLEKA), LAKTOZA, przeciwutleniacz (E300), sok z cytryny, skrobia (ziemniak, kukurydza), koncentrat (jabłko, dynia, cytryna, czarna porzeczka, spirulina, marchew, hibiskus, papryka, rzodkiewka)), nadziewany pączek różowy (mąka PSZENNA, woda, oleje roślinne (palmowy, rzepakowy), cukier, truskawki (8%), syrop glukozowo-fruktozowy, tłuszcze roślinne (z ziaren palmowych, palmowy, kokosowy), skrobia modyfikowana, drożdże, emulgatory pochodzenia roślinnego (E471, E481, E472e, E322 (słonecznik)), tłuszcz kakaowy, sól, MLEKO w proszku pełne, gluten (PSZENNY), dekstroza, substancje spulchniające (E450, E500), beetroot extract, aromat, stabilizator (E412), barwnik (E163), kwas (E330), SERWATKA w proszku (z MLEKA), LAKTOZA, substancja konserwująca (E202), substancja glazurująca (E414), przeciwutleniacz (E300), sok z cytryny), nadziewany pączek orzechowo-kakaowy (mąka PSZENNA, cukier, oleje roślinne (palmowy, rzepakowy), woda, ORZECHY LASKOWE (7%), tłuszcze roślinne (z ziaren palmowych, palmowy, kokosowy), kakao w proszku o obniżonej zawartości tłuszczu (2%), MLEKO w proszku odtłuszczone, LAKTOZA, drożdże, emulgatory pochodzenia roślinnego (E471, E481, E472a, E322 (słonecznik)), sól, gluten (PSZENNY), SERWATKA w proszku (z MLEKA), substancje spulchniające (E450, E500), dekstroza, stabilizator (E412), przeciwutleniacz (E300), sok z cytryny).
Może zawierać: soja, pistacje. Opakowanie 20,5gx120sz/karton</t>
  </si>
  <si>
    <t>Bite z nadzieniem owocowym 25gx105szt</t>
  </si>
  <si>
    <t>Bite z nadzieniem owocowym - Mini pączek z ciasta drożdżowego z nadzieniem owocowym (24 %), posypany cukrem pudrem. Skład: mąka PSZENNA, nadzienie owocowe (24%) (woda, syrop glukozowo-fruktozowy, przecier malinowy (18%), cukier, puree z czerwonych porzeczek (7%), przecier z czarnej porzeczki (7%), przecier truskawkowy (6%), skrobia modyfikowana, naturalny aromat, substancja konserwująca (sorbinian potasu), substancja zagęszczająca (guma gellan)), olej palmowy, JAJA, dekstroza (7%), cukier, koncentrat maślany (MLEKO), olej rzepakowy, drożdże, sól jodowana (sól, jodan potasu), skrobia modyfikowana, emulgator (mono- i diglicerydy kwasów tłuszczowych), tłuszcz palmowy, gluten (PSZENNY), naturalny aromat (zawiera: MLEKO), środek do przetwarzania mąki (kwas askorbinowy).
Może zawierać: soja, orzechy, sezam. Opakowanie 25gx105szt/karton</t>
  </si>
  <si>
    <t>Bite z nadzieniem z białej czekolady 25gx105szt</t>
  </si>
  <si>
    <t>Bite z nadzieniem z białej czekolady. Mini pączek z ciasta drożdżowego z nadzieniem z białej czekolady (24 %), posypany cukrem pudrem. Skład: mąka PSZENNA, nadzienie z białej czekolady (24%) (cukier, olej słonecznikowy, MLEKO w proszku pełne, biała czekolada (7,4%) (MLEKO w proszku pełne, cukier, tłuszcz kakaowy), SERWATKA w proszku (z MLEKA), MLEKO w proszku odtłuszczone, emulgator (lecytyny (z SOI)), naturalny aromat (waniliowy)), olej palmowy, JAJA, dekstroza (7%), cukier, koncentrat maślany (MLEKO), olej rzepakowy, drożdże, sól jodowana (sól, jodan potasu), skrobia modyfikowana, emulgator (mono- i diglicerydy kwasów tłuszczowych), tłuszcz palmowy, gluten (PSZENNY), naturalny aromat (zawiera: MLEKO), środek do przetwarzania mąki (kwas askorbinowy).
Może zawierać: orzechy, sezam. Opakowanie: 25gx105szt/karton</t>
  </si>
  <si>
    <t>Bite z nadzieniem orzechowo-czekoladowym 25gx105szt</t>
  </si>
  <si>
    <t>Bite z nadzieniem czekoladowo - orzechowym - Mini pączek z ciasta drożdżowego z nadzieniem czekoladowo - orzechowym (24 %). Skład: mąka PSZENNA, nadzienie ORZECHOWO-czekoladowe (24%) (cukier, olej rzepakowy, miazga z ORZECHÓW LASKOWYCH (13%), MLEKO w proszku odtł uszczone, czekolada (9%) (kakao w proszku o obniżonej zawartości tłuszczu, miazga kakaowa, cukier), emulgator (lecytyny), naturalny aromat waniliowy), olej palmowy, JAJA, dekstroza (7%), cukier, koncentrat maślany (MLEKO), olej rzepakowy, drożdże, sól jodowana (sól, jodan potasu), skrobia modyfikowana, emulgator (mono- i diglicerydy kwasów tłuszczowych), tłuszcz palmowy, gluten (PSZENNY), naturalny aromat (zawiera: MLEKO), środek do przetwarzania mąki (kwas askorbinowy). Może zawierać: soja, inne orzechy, sezam.. Opakowanie 25gx105szt/karton</t>
  </si>
  <si>
    <t>Mini eklerki 17,5gx168szt</t>
  </si>
  <si>
    <t>Mini eklerka z kremem waniliowym, produkt głęboko mrożony, gotowy do podania po rozmwożeniu. Skład: śmietanka (MLEKO), woda, czekolada (masa kakaowa, cukier, tłuszcz kakaowy, emulgator (lecytyny (z SOI), naturalny aromat (wanilia)), JAJA, cukier, tłuszcz palmowy, mąka PSZENNA, syrop z cukru inwertowanego, skrobia modyfikowana, syrop glukozowy, MLEKO w proszku pełne, serwatka w proszku (z MLEKA), olej rzepakowy, LAKTOZA, stabilizator (karagen), sól, aromaty, emulgator (mono- i diglicerydy kwasów tłuszczowych), ekstrakt (marchew).
Może zawierać: orzechy, migdały, orzechy laskowe, pistacje. Opakowanie: 17,5gx168szt/karton</t>
  </si>
  <si>
    <t>Ptysie z czekoladą i pralinami 18gx196szt</t>
  </si>
  <si>
    <t>Ptysie z czekoladą i pralinami, produkt głęboko mrożony, gotowy do podania po rozmrożeniu. Skład: cukier, tłuszcze roślinne (z ziaren palmowych, kokosowy, shea), MLEKO odtłuszczone, JAJA, mąka PSZENNA, oleje roślinne (palmowy, rzepakowy), kakao w proszku o obniżonej zawartości tłuszczu (4%), proszek czekoladowy (3%) (cukier, kakao w proszku), śmietanka (MLEKO), ORZECHY LASKOWE (3%), serwatka w proszku (z MLEKA), maltodekstryna, skrobia kukurydziana, naturalne aromaty, emulgatory (tristearynian sorbitolu, lecytyna słonecznikowa, mono- i diglicerydy kwasów tłuszczowych), MLEKO w proszku pełne, sól, stabilizator (karagen).
Może zawierać: soja, migdały. Opakowanie: 18gx196szt/karton</t>
  </si>
  <si>
    <t>Ptysie ze śmietaną 12,5gx190szt</t>
  </si>
  <si>
    <t>Ptysie z Bitą Śmietaną, produkt głęboko mrożony, gotowy do podania po rozmrożeniu. Skład: śmietanka (MLEKO) (63%), JAJA, mąka PSZENNA, cukier, dekstroza, olej palmowy, skrobia modyfikowana, sól, stabilizatory (guma ksantanowa, alginian sodu).
Może zawierać: orzechy, migdały, orzechy laskowe, pistacje.. Opakowanie: 12,5gx190szt/karton</t>
  </si>
  <si>
    <t>Mini ciastko o smaku pizzy 24gx330szt</t>
  </si>
  <si>
    <t>Uformowane ciastko z ciasta półfrancuskiego w kształcie trójkąta z nadzienie o smaku pizzy 28 %, produkt głęboko mrożony, częściowo podpieczony. Skład: mąka PSZENNA, nadzienie o smaku pizzy 28 % {woda, sos pomidorowy, mąka PSZENNA, semolina PSZENNA, MLEKO w proszku odtłuszczone, bułka tarta (mąka PSZENNA 42,0 %, woda, zakwas pszenny 11,6 % (woda, mąka PSZENNA), mąka ŻYTNIA 8,3%, mieszanka piekarnicza (mąka PSZENNA, suchy zakwas PSZENNY, gluten PSZENNY, środek do przetwarzania mąki: E300), sól, drożdże, gluten PSZENNY), skrobia kukurydziana, margaryna [oleje roślinne (palmowy, rzepakowy) w zmiennych proporcjach, woda, emulgatory: E471, (lecytyny (ze słonecznika)), sól, substancja konserwująca: E200, aromat, regulator kwasowości: E330, barwnik: E160a], maltodekstryna, czosnek, pasternak, marchew, SELER, cebula, pietruszka, barwnik: E101, suszona cebula, oregano}, woda, margaryna [oleje roślinne (palmowy, rzepakowy, słonecznikowy) w zmiennych proporcjach, woda, emulgatory: E471,(lecytyny (ze słonecznika)), sól, substancja konserwująca: E200, aromat, regulator kwasowości: E330, barwnik: E160a], cukier, drożdże, gluten PSZENNY, sól, mieszanka piekarnicza (gluten PSZENNY, mąka PSZENNA, emulgator: E472e, substancja konserwująca: E412, środek do przetwarzania mąki: E300), skrobia modyfikowana, białka MLEKA, emulgator: E471. Produkt może zawierać: JAJA, ORZECHY ARACHIDOWE, SOJĘ, ORZECHY, GORCZYCĘ, nasiona SEZAMU, DWUTLENEK SIARKI, ŁUBIN. Opakowanie: 24gx330szt/karton</t>
  </si>
  <si>
    <t>Mini ciastko z nadzieniem szpinakowo-serowym 26gx300szt</t>
  </si>
  <si>
    <t>Trójkątne ciastko z ciasta półfrancuskiego z nadzieniem szpinakowo-serowym 28%, posypane serem 7%, produkt głęboko mrożony, częsciowo podpieczony. Skład: mąka PSZENNA, nadzienie szpinakowo-serowe (28%) {szpinak 36 %, woda, SER Niva 15 % (MLEKO pasteryzowane, sól, stabilizator: E509, podpuszczka, kultury bakterii mlekowych, pleśń szlachetna Penicillium roqueforti), bułka tarta (mąka PSZENNA 42,0 %, woda, zakwas pszenny 11,6 % (woda, mąka PSZENNA), mąka ŻYTNIA 8,3%, mieszanka piekarnicza (mąka PSZENNA, suchy zakwas PSZENNY, gluten PSZENNY, środek do przetwarzania mąki: E300), sól, drożdże, gluten PSZENNY), skrobia modyfikowana, mąka PSZENNA, semolina PSZENNA, pasta czosnkowa (czosnek, sól, woda), MLEKO w proszku odtłuszczone, skrobia, margaryna [oleje roślinne (palmowy, rzepakowy) w zmiennych proporcjach, woda, emulgatory: E471, (lecytyny (ze słonecznika)), sól, substancja konserwująca: E200, aromat, regulator kwasowości: E330, barwnik: E160a], suszone BIAŁKO JAJ, stabilizator: E410, sól, czarny pieprz}, woda, margaryna [oleje roślinne (palmowy, rzepakowy, słonecznikowy) w zmiennych proporcjach, woda, emulgatory: E471, (lecytyny (ze słonecznika)), sól, substancja konserwująca: E200, aromat, regulator kwasowości: E330, barwnik: E160a], posypka: (SER 7 %), cukier, gluten PSZENNY, drożdże, sól, mieszanka piekarnicza (gluten PSZENNY, mąka PSZENNA, emulgator: E472e, substancja konserwująca: E412, środek do przetwarzania mąki: E300), skrobia modyfikowana, białka MLEKA, emulgator: E471. Produkt może zawierać: ORZECHY ZIEMNE, SOJĘ, ORZECHY, SELER, GPRCZYCĘ, nasiona SEZAMU, DWUTLENEK SIARKI, ŁUBIN. Opakowanie 26gx300szt/karton</t>
  </si>
  <si>
    <t>Mini ciastko Pogaccia z serem 27gx 145szt</t>
  </si>
  <si>
    <t>Sześciokątne ciastko z ciasta półfrancuskiego z nadzieniem serowym 18 %, posypane serem 7%, produkt głęboko mrożony, częsciowo podpieczony. Skład: mąka PSZENNA, woda, nadzienie serowe 18 % {woda, SER topiony Karička 32 % (woda, SERY 39 %, MLEKO w proszku odtłuszczone, MASŁO, emulgatory: E331, E452, sól, regulator kwasowości: E330), mąka PSZENNA, semolina PSZENNA, MLEKO w proszku odtłuszczone, skrobia kukurydziana, margaryna [oleje roślinne (palmowy, rzepakowy) w zmiennych proporcjach, emulgatory: E471, (lecytyny (ze słonecznika)), substancja konserwująca: E200, regulator kwasowości: E330, barwnik: E160a], sól, suszone BIAŁKO JAJ, stabilizator: E410, mąka kukurydziana, skrobia modyfikowana}, margaryna [oleje roślinne (palmowy, rzepakowy, słonecznikowy) w zmiennych proporcjach, woda, emulgatory: E471, (lecytyny (ze słonecznika)), sól, substancja konserwująca: E200, mąka, regulator kwasowości: E330, barwnik: E160a], posypka: (SER 7 %), cukier, drożdże, gluten PSZENNY, sól, mieszanka piekarnicza (gluten PSZENNY, mąka PSZENNA, emulgator: E472e, substancja konserwująca: E412, środek do przetwarzania mąki: E300), skrobia modyfikowana, białka MLEKA, emulgator: E471. Produkt może zawierać: ORZECHY ZIEMNE, SOJĘ, ORZECHY, SELER, GPRCZYCĘ, nasiona SEZAMU, DWUTLENEK SIARKI, ŁUBIN. Opakowanie 27gx145szt/karton</t>
  </si>
  <si>
    <t>Naleśnik w stylu amerykańskim Pancake 40gx40szt</t>
  </si>
  <si>
    <t>Produkt głęboko mrożony, gotowy do podania po rozmrożeniu. Skład: mąka PSZENNA, woda, JAJA, cukier, oleje roślinne (rzepakowy, kokosowy), MLEKO w proszku odtłuszczone, substancje spulchniające (fosforany wapnia, difosforany, węglan sodu), sól, naturalny aromat waniliowy, emulgatory pochodzenia roślinnego (lecytyna słonecznikowa, lecytyna rzepakowa). Opakowanie 40gx40szt/karton.</t>
  </si>
  <si>
    <t>Ciasto Kruszaniec 2kgx2szt</t>
  </si>
  <si>
    <t>Gotowe, całkowicie wypieczone w prostokątnych foremkach ciasto. Produkt, którego trwałość została przedłużona przez zamrożenie. Skład: mąka PSZENNA, owoce: wiśnie (23%), cukier, margaryna [oleje roślinne (palmowy, rzepakowy, kokosowy, częściowo utwardzony palmowy) w zmiennych proporcjach, woda, emulgator(y) (lecytyny z rzepaku, mono- i diglicerydy kwasów tłuszczowych); regulator(y) kwasowości: kwas cytrynowy, barwnik(i): annato], JAJA, substancje spulchniające (difosforany, węglany sodu); JAJA w proszku, białko JAJA w proszku, kakao w proszku o obniżonej zawartości tłuszczu , skrobia PSZENNA. Opakowanie 2kgx2szt/karton</t>
  </si>
  <si>
    <t>kg</t>
  </si>
  <si>
    <t>Ciasto Zeberka z wiśniami 1,8kgx2sz</t>
  </si>
  <si>
    <t>Delikatne ciasto kakaowe połączone z jasną masą piaskową. Udekorowane wiśniami z lekkiego syropu. Całość pokryta, nadającą połysk i zabezpieczającą przed wysychaniem, delikatną warstwą galaretki. Produkt, którego trwałość została przedłużona przez zamrożenie. Skład: cukier, wiśnie (18%), olej rzepakowy, mąka PSZENNA, masa JAJOWA pasteryzowana, skrobia PSZENNA, żel [syrop glukozowo-fruktozowy, woda, sok morelowy, cukier, substancja żelująca (pektyny); kwas (kwas cytrynowy); regulator kwasowości (cytryniany potasu)], JAJA w proszku, kakao w proszku o obniżonej zawartości tłuszczu (1,8%), skrobia modyfikowana, woda, substancje spulchniające (difosforany, węglany sodu); emulgatory (mono- i diglicerydy kwasów tłuszczowych, mono- i diglicerydy kwasów tłuszczowych estryfikowane kwasem mono- i diacetylowinowym, estry kwasów tłuszczowych i poliglicerolu, stearoilomleczan sodu); SERWATKA w proszku (z MLEKA), JOGURT w proszku, sól, aromaty, stabilizator (guma ksantanowa); MLEKO w proszku odtłuszczone. Opakowanie 1,8kgx2szt/karton</t>
  </si>
  <si>
    <t>Ciasto Sacher 2,1kgx2szt</t>
  </si>
  <si>
    <t>Ciasto krojone ze śliwką 1,7kgx2szt</t>
  </si>
  <si>
    <t>Gotowy, całkowicie wypieczony produkt, w prostokątnej foremce; Produkt, którego trwałość została przedłużona przez zamrożenie. Skład: śliwki 20%, cukier, mąka PSZENNA, masa JAJOWA pasteryzowana, olej rzepakowy, skrobia  PSZENNA, margaryna [oleje roślinne (palmowy, rzepakowy, kokosowy, częściowo utwardzony  palmowy) w zmiennych proporcjach, woda, emulgatory (lecytyny z rzepaku, mono- i diglicerydy  kwasów tłuszczowych); regulatory kwasowości: kwas cytrynowy, barwnik: annato], skrobia  modyfikowana, MLEKO w proszku odtłuszczone, substancje spulchniające (difosforany, węglany  sodu); MLEKO w proszku pełne, serwatka w proszku (z MLEKA), sól, aromaty, substancja  zagęszczająca: alginian sodu, barwnik (karoteny, ryboflawiny). Opakowanie 1,7kgx2szt/karton</t>
  </si>
  <si>
    <t>Ciasto z rabarbarem 2,8kgx3szt</t>
  </si>
  <si>
    <t>Głeboko mrożone prostokątne ciasto, z kremem budyniowym (20%) i rabarbarem (15 %), udekorowane kruszonką i galaretką,gotowe do spożycia po rozmrożeniu. Skład: woda; cukier; rabarbar; oleje i tłuszcze roślinne (rzepakowy, palmowy, kokosowy, słonecznikowy); JAJA; mąka: PSZENNA; skrobia (PSZENICA); skrobia modyfikowana;serwatka w proszku(MLEKO);masło skoncentrowane(MLEKO)(1%);śmietanka w proszku(MLEKO) ; odtłuszczone MLEKO  w proszku; syrop glukozowy; substancje spulchniające ; E500ii,E341; MLEKO w proszku; śmietanka (MLEKO);emulgatory E471; sól; stabilizatory;E450;karagen;aromat;ekstrakty roślinne;dekstroza;cukier inwertowany; substancja zagęszczająca ;guma ksantanowa;substancja żelująca;E440;regulator kwasowości;kwas cytrynowy.  Opakowanie 2,8kgx3szt/karton</t>
  </si>
  <si>
    <t>Ciasto makowe z jabłkiem i rodzynkami 2,7kg</t>
  </si>
  <si>
    <t>Spód z ciasta kruchego z masą makową z kawałkami jabłek i rodzynkami, całość wykończona kruszonką i żelem dekoracyjnym. Skład: masa makowa (75%) [cukier, mak (32% w masie makowej), kaszka PSZENNA, mąka SOJOWA, skrobia, MLEKO w proszku odtłuszczone, substancje spulchniające (difosforany, węglany sodu), emulgatory (mono‐ i diglicerydy kwasów tłuszczowych, mono‐ i diglicerydy kwasów tłuszczowych estryfikowane kwasem octowym, mono‐ i diglicerydy kwasów tłuszczowych estryfikowane kwasem mlekowym, estry kwasów tłuszczowych i poliglicerolu), aromaty, syrop glukozowo‐fruktozowy, olej palmowy, cynamon, przeciwutleniacz (kwas askorbinowy), syrop glukozowy, skrobia PSZENNA], spód z ciasta kruchego (18%) [mieszanka cukiernicza (mąka PSZENNA, cukier, skrobia PSZENNA, MLEKO w proszku odtłuszczone, substancje spulchniające (difosforany, węglany sodu), aromaty), margaryna (oleje roślinne (palmowy, rzepakowy, kokosowy) w zmiennych proporcjach, woda, emulgatory (mono‐ i diglicerydy kwasów tłuszczowych, estry kwasów tłuszczowych i poliglicerolu, lecytyny (ze słonecznika)), sól, regulator kwasowości (kwas cytrynowy), aromat, barwnik (annato)), masa JAJOWA pasteryzowana], masa JAJOWA pasteryzowana, margaryna [oleje roślinne (palmowy, rzepakowy, kokosowy) w zmiennych proporcjach, woda, emulgatory (mono‐ i diglicerydy kwasów tłuszczowych, estry kwasów tłuszczowych i poliglicerolu, lecytyny (ze słonecznika)], woda, rodzynki (5%), mus z kawałkami jabłek (5%) [jabłka (90% w musie), cukier, woda, skrobia modyfikowana kukurydziana, koncentrat soku cytrynowego, regulator kwasowości (kwas cytrynowy), aromat jabłkowy, substancja zagęszczająca (agar), przeciwutleniacz (kwas askorbinowy)], kruszonka (5%) [mąka PSZENNA, cukier, margaryna (oleje roślinne (palmowy, rzepakowy, kokosowy) w zmiennych proporcjach, woda, emulgatory (mono‐ i diglicerydy kwasów tłuszczowych, estry kwasów tłuszczowych i poliglicerolu, lecytyny (ze słonecznika)), sól, regulator kwasowości (kwas cytrynowy), aromat, barwnik (annato)], żel dekoracyjny (2,5%) [woda, cukier, substancja żelująca (pektyny), regulator kwasowości (kwas cytrynowy), aromat, substancja konserwująca (sorbinian potasu), barwnik (ekstrakt z papryki), ekstrakt z marchwi]. Opakowanie 2,7kg/karton</t>
  </si>
  <si>
    <t>Ciasto Placek ze śliwkami 2,5kgx3szt/karton</t>
  </si>
  <si>
    <t>Głęboko zamrożone prostokątne ciasto kruche, z nadzieniem serowym (5%) o smaku frangipane (9,5%), udekorowane śliwkami (46,5%) i kruszonką, wykończone galaretką. Skład: śliwki; mąka (PSZENNA); cukier; ser topiony (MLEKO); masło skoncentrowane (MLEKO) (3,5%); woda; oleje i tłuszcze roślinne (palmowy; rzepakowy; kokosowy; słonecznikowy); JAJA; drożdże; syrop glukozowy; LAKTOZA (MLEKO); skrobia; emulgator (lecytyny; E471; mono‐ i diglicerydy kwasów tłuszczowych estryfikowane kwasem mono‐ i diacetylowinowym); jogurt w proszku (MLEKO); gluten PSZENICZNY; skrobia modyfikowana; odtłuszczone MLEKO w proszku; skrobia (PSZENNA); substancja zagęszczająca (guma guar; E401); sól; dekstroza; Słodka serwatka w proszku (MLEKO); substancja spulchniająca (E450i; E500ii); regulator kwasowości (kwas cytrynowy; E331); substancja żelująca (E440; guma ksantanowa); cukier inwertowany; aromat (MIGDAŁY); aromat; białko JAJ w proszku; laktoproteiny (MLEKO); cynamon; naturalny aromat; środek do przetwarzania mąki (kwas askorbinowy); enzymy. porcjowane, gotowe do podania po rozmrożeniu. Opakowanie 2,5kgx3szt/karton.</t>
  </si>
  <si>
    <t>Mini ptysie 2,5kg</t>
  </si>
  <si>
    <t>Mini korpusy z ciasta parzonego wypełnione kremem o smaku śmietankowo-waniliowym. Przeznaczenie konsumenckie: Produkt może być spożywany przez ogół konsumentów z wyłączeniem niemowląt i osób uczulonych na deklarowane składniki. Składniki: krem (56%) [woda, cukier, olej palmowy, skrobia modyfikowana, syrop glukozowy,emulgatory (mono- i diglicerydy kwasów tłuszczowych estryfikowane kwasem octowym, lecytyny z rzepaku), MLEKO w proszku odtłuszczone, SERWATKA w proszku (z MLEKA), MLEKO w proszku pełne, białka MLEKA, żelatyna wieprzowa, substancja zagęszczająca (alginian sodu), sól, aromaty, ekstrakt z krokosza barwierskiego, ekstrakty z marchwi, kurkumy i krokosza barwierskiego], woda, olej rzepakowy, mąka PSZENNA, JAJA w proszku, skrobia PSZENNA, skrobia modyfikowana, mąka kukurydziana, emulgatory (mono- i diglicerydy kwasów tłuszczowych, lecytyny z rzepaku), stabilizator (guma guar), białka MLEKA, substancje spulchniające (difosforany, węglany sodu), sól. Opakowanie 2,5kg/karton</t>
  </si>
  <si>
    <t>Tartoletki 50mm 240szt</t>
  </si>
  <si>
    <t>Półprodukt, korpus z ciasta kruchego. Skład: mąka PSZENNA, MASŁO, cukier, masa JAJOWA pasteryzowana( JAJA), regulator kwasowości;E330;syrop glukozowy, substancje spulchniające;E500,E450;skrobia. Opakowanie 240 szt/karton</t>
  </si>
  <si>
    <t>Korpusy do przekąsek maślane okrągłe – 40mm</t>
  </si>
  <si>
    <t>Gotowe do nadzienia kruchego ciastka, pokryte tłuszczem roślinnym. Opracowano ze składników z UE, przez wyrabianie, formowanie, pieczenie i pakowane w higienicznych warunkach. Do stosowania w piekarniach rzemieślniczych lub przemysłowych, restauracjach, hotelach. Skład:  Mąka pszenna, masło 25%, Syrop Glukozowy, Cukier i Sól. Powłoka: Oleje i tłuszcze palmowe, olej słonecznikowy, beta karoten  . opakownie  105szt/karton.</t>
  </si>
  <si>
    <t>Korpusy do przekąsek maślane kwadratowe – 33x33mm</t>
  </si>
  <si>
    <t>Gotowe do nadzienia kruchego ciastka, pokryte tłuszczem roślinnym. Opracowano ze składników z UE, przez wyrabianie, formowanie, pieczenie i pakowane w higienicznych warunkach. Do stosowania w piekarniach rzemieślniczych lub przemysłowych, restauracjach, hotelach. Skład:  Mąka pszenna, masło 25%, Syrop Glukozowy, Cukier i Sól. Powłoka: Oleje i tłuszcze palmowe, olej słonecznikowy, beta karoten. Opakowanie 105 sztuk/karton</t>
  </si>
  <si>
    <t>Pomada cukiernicza Diamant Fondant F 20 15kg</t>
  </si>
  <si>
    <t>Fondant F 20 jest zawiesiną drobnych kryształów sacharozy powstałych w nasyconym roztworze sacharozy i syropu glukozowego. Produkt nie zawiera dodatków konserwujących i aromatów. Opakowanie 15kg/karton</t>
  </si>
  <si>
    <t>Chleb bezglutenowy w kromkach 110g 2 smaki (24x5kromek)</t>
  </si>
  <si>
    <t>Chleb bezglutenowy bez laktozy w kromkach. Produkt głęboko mrożony. Skład: chleb wieloziarnisty ciemny (skrobia PSZENNA (bezglutenowa), woda, nasiona słonecznika (13%), mąka z siemienia lnianego (8%), siemię lniane (4%), mąka ryżowa, MLEKO odtłuszczone (bez laktozy), olej rzepakowy, mąka ze słodu (proso), mąka gryczana, syrop (jabłko), syrop (gruszka), Kminek, kolendra, nasiona kopru włoskiego, nasiona anyżu, ocet, błonnik (babka jajowata), drożdże, sól, substancja zagęszczająca (karboksymetyloceluloza sodowa), stabilizator (guma guar)), Chleb wieloziarnisty jasny (skrobia PSZENNA (bezglutenowa), woda, mąka SOJOWA, MLEKO odtłuszczone (bez laktozy), zakwas (gryka, komosa ryżowa), mąka gryczana, syrop (jabłko), syrop (gruszka), olej rzepakowy, sól, proso, mąka ze słodu (proso), cukier skarmelizowany, drożdże, Kminek, kolendra, nasiona kopru włoskiego, nasiona anyżu, błonnik (babka jajowata), substancja zagęszczająca (karboksymetyloceluloza sodowa), stabilizator (guma guar)). Opakowanie 110gx24szt/karton</t>
  </si>
  <si>
    <t>Bułka bezglutenowa wieloziarnista 82gx40szt</t>
  </si>
  <si>
    <t>Bułka bezglutenowa wieloziarnista, produkt głęboko mrożóny, gotowy do spożycia po rozmrożeniu. Skład: skrobia PSZENNA (bezglutenowa), woda, nasiona słonecznika (13%), mąka z siemienia lnianego, siemię lniane (4%), mąka ryżowa, mąka gryczana, sól, mąka ze słodu (proso), olej rzepakowy, MLEKO odtłuszczone (bez laktozy), drożdże, syrop (jabłko), syrop (gruszka), stabilizator (guma guar), substancja zagęszczająca (karboksymetyloceluloza sodowa), ocet, Koper włoski, kolendra, nasiona anyżu, Kminek, łuska psyllium w proszku. Może zawierać soja. Opakowanie 82gx40szt/karton</t>
  </si>
  <si>
    <t>Tartoletki 65mm 120szt</t>
  </si>
  <si>
    <t>Półprodukt, korpus z ciasta kruchego. Skład: mąka PSZENNA, MASŁO, cukier, masa JAJOWA pasteryzowana(JAJKA), regulator kwasowości E330, syrop glukozowy, substancje spulchniające;E500,E450; skrobia. Opakowanie 120szt/karton</t>
  </si>
  <si>
    <t>wartość netto</t>
  </si>
  <si>
    <t>wartość brutto</t>
  </si>
  <si>
    <t>UWAGA: Wartość netto i brutto należy przenieść do formularza oferty w zakresie odpowiedniej części zamówienia. Formularz cenowy należy podpisać kwalifikowanym podpisem elektronicznym. Należy wycenić wszystkie pozycje asortymentowe pod rygorem odrzucenia oferty.</t>
  </si>
  <si>
    <t>Załącznik nr 2.9. Formularz cenowy dla części nr 9 Artykuły do odpieku, przekąski słodkie i słone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</si>
</sst>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zł&quot;"/>
  </numFmts>
  <fonts count="12" x14ac:knownFonts="1">
    <font>
      <sz val="11"/>
      <color rgb="FF000000"/>
      <name val="Calibri"/>
      <family val="2"/>
      <charset val="238"/>
    </font>
    <font>
      <sz val="8"/>
      <color rgb="FF000000"/>
      <name val="Calibri"/>
      <family val="2"/>
      <charset val="238"/>
    </font>
    <font>
      <b/>
      <sz val="22"/>
      <color rgb="FF000000"/>
      <name val="Arial"/>
      <family val="2"/>
      <charset val="238"/>
    </font>
    <font>
      <sz val="11"/>
      <name val="Calibri"/>
      <family val="2"/>
      <charset val="1"/>
    </font>
    <font>
      <sz val="11"/>
      <color rgb="FFFFFFFF"/>
      <name val="Calibri"/>
      <family val="2"/>
      <charset val="238"/>
    </font>
    <font>
      <sz val="11"/>
      <name val="Calibri"/>
      <family val="2"/>
      <charset val="238"/>
    </font>
    <font>
      <b/>
      <sz val="11"/>
      <color rgb="FF3F3F3F"/>
      <name val="Calibri"/>
      <family val="2"/>
      <charset val="238"/>
    </font>
    <font>
      <sz val="11"/>
      <color rgb="FF3F3F3F"/>
      <name val="Calibri"/>
      <family val="2"/>
      <charset val="238"/>
    </font>
    <font>
      <sz val="11"/>
      <color rgb="FF3F3F3F"/>
      <name val="Calibri"/>
      <charset val="1"/>
    </font>
    <font>
      <b/>
      <sz val="7"/>
      <color rgb="FF000000"/>
      <name val="Calibri"/>
      <family val="2"/>
      <charset val="238"/>
    </font>
    <font>
      <sz val="7"/>
      <color rgb="FF000000"/>
      <name val="Calibri"/>
      <family val="2"/>
      <charset val="238"/>
    </font>
    <font>
      <sz val="8"/>
      <name val="Calibri"/>
      <family val="2"/>
      <charset val="238"/>
    </font>
  </fonts>
  <fills count="4">
    <fill>
      <patternFill patternType="none"/>
    </fill>
    <fill>
      <patternFill patternType="gray125"/>
    </fill>
    <fill>
      <patternFill patternType="solid">
        <fgColor rgb="FFA5A5A5"/>
        <bgColor rgb="FFC0C0C0"/>
      </patternFill>
    </fill>
    <fill>
      <patternFill patternType="solid">
        <fgColor rgb="FFF2F2F2"/>
        <bgColor rgb="FFFFFFFF"/>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right/>
      <top style="thin">
        <color rgb="FF3F3F3F"/>
      </top>
      <bottom style="thin">
        <color rgb="FF3F3F3F"/>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s>
  <cellStyleXfs count="4">
    <xf numFmtId="0" fontId="0" fillId="0" borderId="0"/>
    <xf numFmtId="0" fontId="4" fillId="2" borderId="0" applyBorder="0" applyProtection="0"/>
    <xf numFmtId="0" fontId="6" fillId="3" borderId="1" applyProtection="0"/>
    <xf numFmtId="0" fontId="6" fillId="3" borderId="1" applyProtection="0"/>
  </cellStyleXfs>
  <cellXfs count="56">
    <xf numFmtId="0" fontId="0" fillId="0" borderId="0" xfId="0"/>
    <xf numFmtId="0" fontId="0" fillId="0" borderId="0" xfId="0" applyAlignment="1">
      <alignment horizontal="center" vertical="center"/>
    </xf>
    <xf numFmtId="0" fontId="0" fillId="0" borderId="0" xfId="0" applyAlignment="1">
      <alignment horizontal="center" wrapText="1"/>
    </xf>
    <xf numFmtId="0" fontId="1" fillId="0" borderId="0" xfId="0" applyFont="1" applyAlignment="1">
      <alignment horizontal="center" wrapText="1"/>
    </xf>
    <xf numFmtId="0" fontId="0" fillId="0" borderId="0" xfId="0" applyAlignment="1">
      <alignment horizontal="center"/>
    </xf>
    <xf numFmtId="2" fontId="0" fillId="0" borderId="0" xfId="0" applyNumberFormat="1" applyAlignment="1">
      <alignment horizontal="center"/>
    </xf>
    <xf numFmtId="0" fontId="3" fillId="0" borderId="0" xfId="0" applyFont="1" applyAlignment="1">
      <alignment horizontal="center"/>
    </xf>
    <xf numFmtId="0" fontId="3" fillId="0" borderId="0" xfId="0" applyFont="1"/>
    <xf numFmtId="0" fontId="4" fillId="2" borderId="1" xfId="1" applyBorder="1" applyAlignment="1" applyProtection="1">
      <alignment horizontal="center" vertical="center"/>
      <protection locked="0"/>
    </xf>
    <xf numFmtId="0" fontId="4" fillId="2" borderId="1" xfId="1" applyBorder="1" applyAlignment="1" applyProtection="1">
      <alignment horizontal="center" vertical="center" wrapText="1"/>
      <protection locked="0"/>
    </xf>
    <xf numFmtId="0" fontId="4" fillId="2" borderId="3" xfId="1" applyBorder="1" applyAlignment="1" applyProtection="1">
      <alignment horizontal="center" vertical="center" wrapText="1"/>
      <protection locked="0"/>
    </xf>
    <xf numFmtId="0" fontId="4" fillId="2" borderId="1" xfId="1" applyBorder="1" applyAlignment="1" applyProtection="1">
      <alignment horizontal="center" vertical="center" wrapText="1"/>
    </xf>
    <xf numFmtId="2" fontId="4" fillId="2" borderId="1" xfId="1" applyNumberFormat="1" applyBorder="1" applyAlignment="1" applyProtection="1">
      <alignment horizontal="center" vertical="center" wrapText="1"/>
    </xf>
    <xf numFmtId="0" fontId="5" fillId="0" borderId="0" xfId="0" applyFont="1" applyAlignment="1">
      <alignment horizontal="center"/>
    </xf>
    <xf numFmtId="0" fontId="5" fillId="0" borderId="0" xfId="0" applyFont="1"/>
    <xf numFmtId="0" fontId="5" fillId="3" borderId="0" xfId="0" applyFont="1" applyFill="1" applyAlignment="1">
      <alignment horizontal="center" vertical="center"/>
    </xf>
    <xf numFmtId="0" fontId="5" fillId="3" borderId="4" xfId="2" applyFont="1" applyBorder="1" applyAlignment="1" applyProtection="1">
      <alignment horizontal="center" vertical="center" wrapText="1"/>
    </xf>
    <xf numFmtId="0" fontId="7" fillId="3" borderId="5" xfId="3" applyFont="1" applyBorder="1" applyAlignment="1" applyProtection="1">
      <alignment horizontal="center" vertical="center"/>
    </xf>
    <xf numFmtId="0" fontId="7" fillId="3" borderId="1" xfId="3" applyFont="1" applyAlignment="1" applyProtection="1">
      <alignment horizontal="center" vertical="center"/>
    </xf>
    <xf numFmtId="0" fontId="7" fillId="3" borderId="1" xfId="3" applyFont="1" applyAlignment="1" applyProtection="1">
      <alignment horizontal="center" vertical="center" wrapText="1"/>
      <protection locked="0"/>
    </xf>
    <xf numFmtId="2" fontId="7" fillId="3" borderId="1" xfId="3" applyNumberFormat="1" applyFont="1" applyAlignment="1" applyProtection="1">
      <alignment horizontal="center" vertical="center" wrapText="1"/>
      <protection locked="0"/>
    </xf>
    <xf numFmtId="9" fontId="7" fillId="3" borderId="1" xfId="3" applyNumberFormat="1" applyFont="1" applyAlignment="1" applyProtection="1">
      <alignment horizontal="center" vertical="center"/>
      <protection locked="0"/>
    </xf>
    <xf numFmtId="0" fontId="7" fillId="3" borderId="1" xfId="3" applyFont="1" applyAlignment="1" applyProtection="1">
      <alignment horizontal="center" vertical="center"/>
      <protection locked="0"/>
    </xf>
    <xf numFmtId="0" fontId="0" fillId="3" borderId="5" xfId="3" applyFont="1" applyBorder="1" applyAlignment="1" applyProtection="1">
      <alignment horizontal="center" vertical="center" wrapText="1"/>
    </xf>
    <xf numFmtId="0" fontId="0" fillId="3" borderId="1" xfId="3" applyFont="1" applyAlignment="1" applyProtection="1">
      <alignment horizontal="center" vertical="center"/>
    </xf>
    <xf numFmtId="0" fontId="0" fillId="3" borderId="1" xfId="3" applyFont="1" applyAlignment="1" applyProtection="1">
      <alignment horizontal="center" vertical="center"/>
      <protection locked="0"/>
    </xf>
    <xf numFmtId="9" fontId="0" fillId="3" borderId="1" xfId="3" applyNumberFormat="1" applyFont="1" applyAlignment="1" applyProtection="1">
      <alignment horizontal="center" vertical="center"/>
      <protection locked="0"/>
    </xf>
    <xf numFmtId="0" fontId="5" fillId="3" borderId="5" xfId="3" applyFont="1" applyBorder="1" applyAlignment="1" applyProtection="1">
      <alignment horizontal="center" vertical="center"/>
    </xf>
    <xf numFmtId="0" fontId="7" fillId="3" borderId="1" xfId="2" applyFont="1" applyAlignment="1" applyProtection="1">
      <alignment vertical="center" wrapText="1"/>
    </xf>
    <xf numFmtId="0" fontId="7" fillId="3" borderId="1" xfId="3" applyFont="1" applyAlignment="1" applyProtection="1">
      <alignment horizontal="center" vertical="center" wrapText="1"/>
    </xf>
    <xf numFmtId="0" fontId="7" fillId="3" borderId="1" xfId="0" applyFont="1" applyFill="1" applyBorder="1" applyAlignment="1">
      <alignment horizontal="center" vertical="center"/>
    </xf>
    <xf numFmtId="0" fontId="5" fillId="3"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5" fillId="3" borderId="2" xfId="0" applyFont="1" applyFill="1" applyBorder="1" applyAlignment="1">
      <alignment vertical="center" wrapText="1"/>
    </xf>
    <xf numFmtId="0" fontId="5" fillId="3" borderId="9" xfId="0" applyFont="1" applyFill="1" applyBorder="1" applyAlignment="1">
      <alignment vertical="center" wrapText="1"/>
    </xf>
    <xf numFmtId="0" fontId="7" fillId="3" borderId="9" xfId="0" applyFont="1" applyFill="1" applyBorder="1" applyAlignment="1">
      <alignment vertical="center" wrapText="1"/>
    </xf>
    <xf numFmtId="0" fontId="0" fillId="0" borderId="0" xfId="0" applyAlignment="1" applyProtection="1">
      <alignment horizontal="center" vertical="center"/>
      <protection locked="0"/>
    </xf>
    <xf numFmtId="0" fontId="9"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10" fillId="0" borderId="0" xfId="0" applyFont="1" applyAlignment="1" applyProtection="1">
      <alignment horizontal="center"/>
      <protection locked="0"/>
    </xf>
    <xf numFmtId="0" fontId="7" fillId="3" borderId="1" xfId="3" applyFon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5" fillId="3" borderId="4" xfId="2" applyFont="1" applyBorder="1" applyAlignment="1" applyProtection="1">
      <alignment horizontal="left" vertical="center" wrapText="1"/>
    </xf>
    <xf numFmtId="0" fontId="5" fillId="3" borderId="6" xfId="2" applyFont="1" applyBorder="1" applyAlignment="1" applyProtection="1">
      <alignment horizontal="left" vertical="center" wrapText="1"/>
    </xf>
    <xf numFmtId="0" fontId="5" fillId="3" borderId="6" xfId="0" applyFont="1" applyFill="1" applyBorder="1" applyAlignment="1">
      <alignment horizontal="left" vertical="center" wrapText="1"/>
    </xf>
    <xf numFmtId="0" fontId="7" fillId="3" borderId="1" xfId="2" applyFont="1" applyAlignment="1" applyProtection="1">
      <alignment horizontal="left" wrapText="1"/>
    </xf>
    <xf numFmtId="0" fontId="0" fillId="3" borderId="6" xfId="0" applyFill="1" applyBorder="1" applyAlignment="1">
      <alignment horizontal="left" wrapText="1"/>
    </xf>
    <xf numFmtId="0" fontId="7" fillId="3" borderId="1" xfId="3" applyFont="1" applyAlignment="1" applyProtection="1">
      <alignment horizontal="left" vertical="center" wrapText="1"/>
    </xf>
    <xf numFmtId="0" fontId="8" fillId="3" borderId="1" xfId="3" applyFont="1" applyAlignment="1" applyProtection="1">
      <alignment horizontal="left" vertical="center" wrapText="1"/>
    </xf>
    <xf numFmtId="164" fontId="0" fillId="3" borderId="1" xfId="3" applyNumberFormat="1" applyFont="1" applyAlignment="1" applyProtection="1">
      <alignment horizontal="center"/>
      <protection locked="0"/>
    </xf>
    <xf numFmtId="0" fontId="2" fillId="0" borderId="2" xfId="0" applyFont="1" applyBorder="1" applyAlignment="1">
      <alignment horizontal="center" vertical="center" wrapText="1"/>
    </xf>
    <xf numFmtId="164" fontId="7" fillId="3" borderId="1" xfId="3" applyNumberFormat="1" applyFont="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wrapText="1"/>
    </xf>
  </cellXfs>
  <cellStyles count="4">
    <cellStyle name="Excel Built-in Accent3" xfId="1" xr:uid="{00000000-0005-0000-0000-000006000000}"/>
    <cellStyle name="Excel Built-in Output" xfId="3" xr:uid="{00000000-0005-0000-0000-000008000000}"/>
    <cellStyle name="Excel Built-in Output 1" xfId="2" xr:uid="{00000000-0005-0000-0000-000007000000}"/>
    <cellStyle name="Normalny" xfId="0" builtinId="0"/>
  </cellStyles>
  <dxfs count="2">
    <dxf>
      <font>
        <b val="0"/>
        <i val="0"/>
        <strike val="0"/>
        <condense val="0"/>
        <extend val="0"/>
        <outline val="0"/>
        <shadow val="0"/>
        <u val="none"/>
        <vertAlign val="baseline"/>
        <sz val="11"/>
        <color rgb="FF3F3F3F"/>
        <name val="Calibri"/>
        <family val="2"/>
        <charset val="238"/>
        <scheme val="none"/>
      </font>
      <alignment horizontal="center" vertical="center" textRotation="0" wrapText="0" indent="0" justifyLastLine="0" shrinkToFit="0" readingOrder="0"/>
      <protection locked="1" hidden="0"/>
    </dxf>
    <dxf>
      <alignment horizontal="left" textRotation="0" wrapText="1" indent="0" justifyLastLine="0" shrinkToFit="0" readingOrder="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2" displayName="Tabela2" ref="B3:I54" totalsRowShown="0">
  <autoFilter ref="B3:I54" xr:uid="{00000000-0009-0000-0100-000001000000}"/>
  <tableColumns count="8">
    <tableColumn id="1" xr3:uid="{00000000-0010-0000-0000-000001000000}" name="Produkt"/>
    <tableColumn id="2" xr3:uid="{00000000-0010-0000-0000-000002000000}" name="Opis" dataDxfId="1"/>
    <tableColumn id="3" xr3:uid="{00000000-0010-0000-0000-000003000000}" name="Jednostka"/>
    <tableColumn id="13" xr3:uid="{E0189F7D-3B17-46DE-94E5-2397F89F868A}" name="Ilość" dataDxfId="0" dataCellStyle="Excel Built-in Output"/>
    <tableColumn id="5" xr3:uid="{00000000-0010-0000-0000-000005000000}" name="Cena netto za jednostkę miary"/>
    <tableColumn id="6" xr3:uid="{00000000-0010-0000-0000-000006000000}" name="Wartość netto (kolumna E x kolumna F)">
      <calculatedColumnFormula>Tabela2[[#This Row],[Ilość]]*Tabela2[[#This Row],[Cena netto za jednostkę miary]]</calculatedColumnFormula>
    </tableColumn>
    <tableColumn id="7" xr3:uid="{00000000-0010-0000-0000-000007000000}" name="Stawka vat"/>
    <tableColumn id="9" xr3:uid="{00000000-0010-0000-0000-000009000000}" name="Wartość brutto (kolumna G pomnożona przez stawkę podatku vat)">
      <calculatedColumnFormula>Tabela2[[#This Row],[Wartość netto (kolumna E x kolumna F)]]*(1+Tabela2[[#This Row],[Stawka vat]])</calculatedColumnFormula>
    </tableColumn>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
  <sheetViews>
    <sheetView tabSelected="1" topLeftCell="B1" zoomScale="90" zoomScaleNormal="90" workbookViewId="0">
      <selection activeCell="B1" sqref="B1:C1"/>
    </sheetView>
  </sheetViews>
  <sheetFormatPr defaultColWidth="9.140625" defaultRowHeight="15" x14ac:dyDescent="0.25"/>
  <cols>
    <col min="1" max="1" width="9.140625" style="1"/>
    <col min="2" max="2" width="31.42578125" style="2" customWidth="1"/>
    <col min="3" max="3" width="85.85546875" style="3" customWidth="1"/>
    <col min="4" max="4" width="14.42578125" style="4" customWidth="1"/>
    <col min="5" max="5" width="15.85546875" style="4" customWidth="1"/>
    <col min="6" max="6" width="16.5703125" style="4" customWidth="1"/>
    <col min="7" max="7" width="15.140625" style="5" customWidth="1"/>
    <col min="8" max="8" width="14.42578125" style="4" customWidth="1"/>
    <col min="9" max="9" width="15.7109375" style="4" customWidth="1"/>
    <col min="10" max="19" width="9.140625" style="4"/>
  </cols>
  <sheetData>
    <row r="1" spans="1:19" ht="60" customHeight="1" x14ac:dyDescent="0.25">
      <c r="B1" s="54" t="s">
        <v>116</v>
      </c>
      <c r="C1" s="54"/>
    </row>
    <row r="2" spans="1:19" s="7" customFormat="1" ht="27.75" customHeight="1" x14ac:dyDescent="0.25">
      <c r="A2" s="52" t="s">
        <v>0</v>
      </c>
      <c r="B2" s="52"/>
      <c r="C2" s="52"/>
      <c r="D2" s="52"/>
      <c r="E2" s="52"/>
      <c r="F2" s="52"/>
      <c r="G2" s="52"/>
      <c r="H2" s="52"/>
      <c r="I2" s="52"/>
      <c r="J2" s="6"/>
      <c r="K2" s="6"/>
      <c r="L2" s="6"/>
      <c r="M2" s="6"/>
      <c r="N2" s="6"/>
      <c r="O2" s="6"/>
      <c r="P2" s="6"/>
      <c r="Q2" s="6"/>
      <c r="R2" s="6"/>
      <c r="S2" s="6"/>
    </row>
    <row r="3" spans="1:19" s="14" customFormat="1" ht="75" x14ac:dyDescent="0.25">
      <c r="A3" s="8" t="s">
        <v>1</v>
      </c>
      <c r="B3" s="9" t="s">
        <v>2</v>
      </c>
      <c r="C3" s="10" t="s">
        <v>3</v>
      </c>
      <c r="D3" s="8" t="s">
        <v>4</v>
      </c>
      <c r="E3" s="8" t="s">
        <v>5</v>
      </c>
      <c r="F3" s="11" t="s">
        <v>6</v>
      </c>
      <c r="G3" s="12" t="s">
        <v>7</v>
      </c>
      <c r="H3" s="11" t="s">
        <v>8</v>
      </c>
      <c r="I3" s="11" t="s">
        <v>9</v>
      </c>
      <c r="J3" s="13"/>
      <c r="K3" s="13"/>
      <c r="L3" s="13"/>
      <c r="M3" s="13"/>
      <c r="N3" s="13"/>
      <c r="O3" s="13"/>
      <c r="P3" s="13"/>
      <c r="Q3" s="13"/>
      <c r="R3" s="13"/>
      <c r="S3" s="13"/>
    </row>
    <row r="4" spans="1:19" s="14" customFormat="1" ht="90" x14ac:dyDescent="0.25">
      <c r="A4" s="15">
        <v>1</v>
      </c>
      <c r="B4" s="16" t="s">
        <v>10</v>
      </c>
      <c r="C4" s="47" t="s">
        <v>11</v>
      </c>
      <c r="D4" s="17" t="s">
        <v>12</v>
      </c>
      <c r="E4" s="18">
        <v>750</v>
      </c>
      <c r="F4" s="19"/>
      <c r="G4" s="20">
        <f>Tabela2[[#This Row],[Ilość]]*Tabela2[[#This Row],[Cena netto za jednostkę miary]]</f>
        <v>0</v>
      </c>
      <c r="H4" s="21"/>
      <c r="I4" s="20">
        <f>Tabela2[[#This Row],[Wartość netto (kolumna E x kolumna F)]]*(1+Tabela2[[#This Row],[Stawka vat]])</f>
        <v>0</v>
      </c>
      <c r="J4" s="13"/>
      <c r="K4" s="13"/>
      <c r="L4" s="13"/>
      <c r="M4" s="13"/>
      <c r="N4" s="13"/>
      <c r="O4" s="13"/>
      <c r="P4" s="13"/>
      <c r="Q4" s="13"/>
      <c r="R4" s="13"/>
      <c r="S4" s="13"/>
    </row>
    <row r="5" spans="1:19" ht="60" x14ac:dyDescent="0.25">
      <c r="A5" s="18">
        <v>2</v>
      </c>
      <c r="B5" s="16" t="s">
        <v>13</v>
      </c>
      <c r="C5" s="47" t="s">
        <v>14</v>
      </c>
      <c r="D5" s="17" t="s">
        <v>12</v>
      </c>
      <c r="E5" s="18">
        <v>750</v>
      </c>
      <c r="F5" s="22"/>
      <c r="G5" s="20">
        <f>Tabela2[[#This Row],[Ilość]]*Tabela2[[#This Row],[Cena netto za jednostkę miary]]</f>
        <v>0</v>
      </c>
      <c r="H5" s="21"/>
      <c r="I5" s="20">
        <f>Tabela2[[#This Row],[Wartość netto (kolumna E x kolumna F)]]*(1+Tabela2[[#This Row],[Stawka vat]])</f>
        <v>0</v>
      </c>
    </row>
    <row r="6" spans="1:19" ht="90" x14ac:dyDescent="0.25">
      <c r="A6" s="15">
        <v>3</v>
      </c>
      <c r="B6" s="16" t="s">
        <v>15</v>
      </c>
      <c r="C6" s="47" t="s">
        <v>16</v>
      </c>
      <c r="D6" s="17" t="s">
        <v>12</v>
      </c>
      <c r="E6" s="18">
        <v>1500</v>
      </c>
      <c r="F6" s="22"/>
      <c r="G6" s="20">
        <f>Tabela2[[#This Row],[Ilość]]*Tabela2[[#This Row],[Cena netto za jednostkę miary]]</f>
        <v>0</v>
      </c>
      <c r="H6" s="21"/>
      <c r="I6" s="20">
        <f>Tabela2[[#This Row],[Wartość netto (kolumna E x kolumna F)]]*(1+Tabela2[[#This Row],[Stawka vat]])</f>
        <v>0</v>
      </c>
    </row>
    <row r="7" spans="1:19" ht="105" x14ac:dyDescent="0.25">
      <c r="A7" s="18">
        <v>4</v>
      </c>
      <c r="B7" s="16" t="s">
        <v>17</v>
      </c>
      <c r="C7" s="47" t="s">
        <v>18</v>
      </c>
      <c r="D7" s="23" t="s">
        <v>12</v>
      </c>
      <c r="E7" s="24">
        <v>1500</v>
      </c>
      <c r="F7" s="25"/>
      <c r="G7" s="20">
        <f>Tabela2[[#This Row],[Ilość]]*Tabela2[[#This Row],[Cena netto za jednostkę miary]]</f>
        <v>0</v>
      </c>
      <c r="H7" s="26"/>
      <c r="I7" s="20">
        <f>Tabela2[[#This Row],[Wartość netto (kolumna E x kolumna F)]]*(1+Tabela2[[#This Row],[Stawka vat]])</f>
        <v>0</v>
      </c>
    </row>
    <row r="8" spans="1:19" ht="43.5" customHeight="1" x14ac:dyDescent="0.25">
      <c r="A8" s="15">
        <v>5</v>
      </c>
      <c r="B8" s="16" t="s">
        <v>19</v>
      </c>
      <c r="C8" s="45" t="s">
        <v>20</v>
      </c>
      <c r="D8" s="17" t="s">
        <v>12</v>
      </c>
      <c r="E8" s="18">
        <v>1500</v>
      </c>
      <c r="F8" s="22"/>
      <c r="G8" s="20">
        <f>Tabela2[[#This Row],[Ilość]]*Tabela2[[#This Row],[Cena netto za jednostkę miary]]</f>
        <v>0</v>
      </c>
      <c r="H8" s="21"/>
      <c r="I8" s="20">
        <f>Tabela2[[#This Row],[Wartość netto (kolumna E x kolumna F)]]*(1+Tabela2[[#This Row],[Stawka vat]])</f>
        <v>0</v>
      </c>
    </row>
    <row r="9" spans="1:19" ht="45" customHeight="1" x14ac:dyDescent="0.25">
      <c r="A9" s="18">
        <v>6</v>
      </c>
      <c r="B9" s="16" t="s">
        <v>21</v>
      </c>
      <c r="C9" s="45" t="s">
        <v>22</v>
      </c>
      <c r="D9" s="17" t="s">
        <v>12</v>
      </c>
      <c r="E9" s="18">
        <v>2500</v>
      </c>
      <c r="F9" s="22"/>
      <c r="G9" s="20">
        <f>Tabela2[[#This Row],[Ilość]]*Tabela2[[#This Row],[Cena netto za jednostkę miary]]</f>
        <v>0</v>
      </c>
      <c r="H9" s="21"/>
      <c r="I9" s="20">
        <f>Tabela2[[#This Row],[Wartość netto (kolumna E x kolumna F)]]*(1+Tabela2[[#This Row],[Stawka vat]])</f>
        <v>0</v>
      </c>
    </row>
    <row r="10" spans="1:19" ht="51" customHeight="1" x14ac:dyDescent="0.25">
      <c r="A10" s="15">
        <v>7</v>
      </c>
      <c r="B10" s="16" t="s">
        <v>23</v>
      </c>
      <c r="C10" s="45" t="s">
        <v>24</v>
      </c>
      <c r="D10" s="17" t="s">
        <v>12</v>
      </c>
      <c r="E10" s="18">
        <v>2500</v>
      </c>
      <c r="F10" s="22"/>
      <c r="G10" s="20">
        <f>Tabela2[[#This Row],[Ilość]]*Tabela2[[#This Row],[Cena netto za jednostkę miary]]</f>
        <v>0</v>
      </c>
      <c r="H10" s="21"/>
      <c r="I10" s="20">
        <f>Tabela2[[#This Row],[Wartość netto (kolumna E x kolumna F)]]*(1+Tabela2[[#This Row],[Stawka vat]])</f>
        <v>0</v>
      </c>
    </row>
    <row r="11" spans="1:19" ht="90" x14ac:dyDescent="0.25">
      <c r="A11" s="18">
        <v>8</v>
      </c>
      <c r="B11" s="16" t="s">
        <v>25</v>
      </c>
      <c r="C11" s="45" t="s">
        <v>26</v>
      </c>
      <c r="D11" s="27" t="s">
        <v>12</v>
      </c>
      <c r="E11" s="18">
        <v>375</v>
      </c>
      <c r="F11" s="22"/>
      <c r="G11" s="20">
        <f>Tabela2[[#This Row],[Ilość]]*Tabela2[[#This Row],[Cena netto za jednostkę miary]]</f>
        <v>0</v>
      </c>
      <c r="H11" s="21"/>
      <c r="I11" s="20">
        <f>Tabela2[[#This Row],[Wartość netto (kolumna E x kolumna F)]]*(1+Tabela2[[#This Row],[Stawka vat]])</f>
        <v>0</v>
      </c>
    </row>
    <row r="12" spans="1:19" ht="42" customHeight="1" x14ac:dyDescent="0.25">
      <c r="A12" s="15">
        <v>9</v>
      </c>
      <c r="B12" s="16" t="s">
        <v>27</v>
      </c>
      <c r="C12" s="46" t="s">
        <v>28</v>
      </c>
      <c r="D12" s="27" t="s">
        <v>12</v>
      </c>
      <c r="E12" s="18">
        <v>1500</v>
      </c>
      <c r="F12" s="22"/>
      <c r="G12" s="20">
        <f>Tabela2[[#This Row],[Ilość]]*Tabela2[[#This Row],[Cena netto za jednostkę miary]]</f>
        <v>0</v>
      </c>
      <c r="H12" s="21"/>
      <c r="I12" s="20">
        <f>Tabela2[[#This Row],[Wartość netto (kolumna E x kolumna F)]]*(1+Tabela2[[#This Row],[Stawka vat]])</f>
        <v>0</v>
      </c>
    </row>
    <row r="13" spans="1:19" ht="45" x14ac:dyDescent="0.25">
      <c r="A13" s="18">
        <v>10</v>
      </c>
      <c r="B13" s="16" t="s">
        <v>29</v>
      </c>
      <c r="C13" s="48" t="s">
        <v>30</v>
      </c>
      <c r="D13" s="27" t="s">
        <v>12</v>
      </c>
      <c r="E13" s="18">
        <v>1500</v>
      </c>
      <c r="F13" s="22"/>
      <c r="G13" s="20">
        <f>Tabela2[[#This Row],[Ilość]]*Tabela2[[#This Row],[Cena netto za jednostkę miary]]</f>
        <v>0</v>
      </c>
      <c r="H13" s="21"/>
      <c r="I13" s="20">
        <f>Tabela2[[#This Row],[Wartość netto (kolumna E x kolumna F)]]*(1+Tabela2[[#This Row],[Stawka vat]])</f>
        <v>0</v>
      </c>
    </row>
    <row r="14" spans="1:19" ht="135" x14ac:dyDescent="0.25">
      <c r="A14" s="15">
        <v>11</v>
      </c>
      <c r="B14" s="16" t="s">
        <v>31</v>
      </c>
      <c r="C14" s="46" t="s">
        <v>32</v>
      </c>
      <c r="D14" s="27" t="s">
        <v>12</v>
      </c>
      <c r="E14" s="18">
        <v>840</v>
      </c>
      <c r="F14" s="22"/>
      <c r="G14" s="20">
        <f>Tabela2[[#This Row],[Ilość]]*Tabela2[[#This Row],[Cena netto za jednostkę miary]]</f>
        <v>0</v>
      </c>
      <c r="H14" s="21"/>
      <c r="I14" s="20">
        <f>Tabela2[[#This Row],[Wartość netto (kolumna E x kolumna F)]]*(1+Tabela2[[#This Row],[Stawka vat]])</f>
        <v>0</v>
      </c>
    </row>
    <row r="15" spans="1:19" ht="180" x14ac:dyDescent="0.25">
      <c r="A15" s="18">
        <v>12</v>
      </c>
      <c r="B15" s="16" t="s">
        <v>33</v>
      </c>
      <c r="C15" s="46" t="s">
        <v>34</v>
      </c>
      <c r="D15" s="27" t="s">
        <v>12</v>
      </c>
      <c r="E15" s="18">
        <v>840</v>
      </c>
      <c r="F15" s="22"/>
      <c r="G15" s="20">
        <f>Tabela2[[#This Row],[Ilość]]*Tabela2[[#This Row],[Cena netto za jednostkę miary]]</f>
        <v>0</v>
      </c>
      <c r="H15" s="21"/>
      <c r="I15" s="20">
        <f>Tabela2[[#This Row],[Wartość netto (kolumna E x kolumna F)]]*(1+Tabela2[[#This Row],[Stawka vat]])</f>
        <v>0</v>
      </c>
    </row>
    <row r="16" spans="1:19" ht="165" x14ac:dyDescent="0.25">
      <c r="A16" s="15">
        <v>13</v>
      </c>
      <c r="B16" s="16" t="s">
        <v>35</v>
      </c>
      <c r="C16" s="46" t="s">
        <v>36</v>
      </c>
      <c r="D16" s="27" t="s">
        <v>12</v>
      </c>
      <c r="E16" s="18">
        <v>840</v>
      </c>
      <c r="F16" s="22"/>
      <c r="G16" s="20">
        <f>Tabela2[[#This Row],[Ilość]]*Tabela2[[#This Row],[Cena netto za jednostkę miary]]</f>
        <v>0</v>
      </c>
      <c r="H16" s="21"/>
      <c r="I16" s="20">
        <f>Tabela2[[#This Row],[Wartość netto (kolumna E x kolumna F)]]*(1+Tabela2[[#This Row],[Stawka vat]])</f>
        <v>0</v>
      </c>
    </row>
    <row r="17" spans="1:9" ht="255" x14ac:dyDescent="0.25">
      <c r="A17" s="18">
        <v>14</v>
      </c>
      <c r="B17" s="16" t="s">
        <v>37</v>
      </c>
      <c r="C17" s="46" t="s">
        <v>38</v>
      </c>
      <c r="D17" s="18" t="s">
        <v>12</v>
      </c>
      <c r="E17" s="18">
        <v>90</v>
      </c>
      <c r="F17" s="22"/>
      <c r="G17" s="20">
        <f>Tabela2[[#This Row],[Ilość]]*Tabela2[[#This Row],[Cena netto za jednostkę miary]]</f>
        <v>0</v>
      </c>
      <c r="H17" s="21"/>
      <c r="I17" s="20">
        <f>Tabela2[[#This Row],[Wartość netto (kolumna E x kolumna F)]]*(1+Tabela2[[#This Row],[Stawka vat]])</f>
        <v>0</v>
      </c>
    </row>
    <row r="18" spans="1:9" ht="165" x14ac:dyDescent="0.25">
      <c r="A18" s="15">
        <v>15</v>
      </c>
      <c r="B18" s="16" t="s">
        <v>39</v>
      </c>
      <c r="C18" s="46" t="s">
        <v>40</v>
      </c>
      <c r="D18" s="18" t="s">
        <v>12</v>
      </c>
      <c r="E18" s="18">
        <v>450</v>
      </c>
      <c r="F18" s="22"/>
      <c r="G18" s="20">
        <f>Tabela2[[#This Row],[Ilość]]*Tabela2[[#This Row],[Cena netto za jednostkę miary]]</f>
        <v>0</v>
      </c>
      <c r="H18" s="21"/>
      <c r="I18" s="20">
        <f>Tabela2[[#This Row],[Wartość netto (kolumna E x kolumna F)]]*(1+Tabela2[[#This Row],[Stawka vat]])</f>
        <v>0</v>
      </c>
    </row>
    <row r="19" spans="1:9" ht="165" x14ac:dyDescent="0.25">
      <c r="A19" s="18">
        <v>16</v>
      </c>
      <c r="B19" s="16" t="s">
        <v>41</v>
      </c>
      <c r="C19" s="46" t="s">
        <v>42</v>
      </c>
      <c r="D19" s="18" t="s">
        <v>12</v>
      </c>
      <c r="E19" s="18">
        <v>450</v>
      </c>
      <c r="F19" s="22"/>
      <c r="G19" s="20">
        <f>Tabela2[[#This Row],[Ilość]]*Tabela2[[#This Row],[Cena netto za jednostkę miary]]</f>
        <v>0</v>
      </c>
      <c r="H19" s="21"/>
      <c r="I19" s="20">
        <f>Tabela2[[#This Row],[Wartość netto (kolumna E x kolumna F)]]*(1+Tabela2[[#This Row],[Stawka vat]])</f>
        <v>0</v>
      </c>
    </row>
    <row r="20" spans="1:9" ht="210" x14ac:dyDescent="0.25">
      <c r="A20" s="15">
        <v>17</v>
      </c>
      <c r="B20" s="16" t="s">
        <v>43</v>
      </c>
      <c r="C20" s="46" t="s">
        <v>44</v>
      </c>
      <c r="D20" s="18" t="s">
        <v>12</v>
      </c>
      <c r="E20" s="18">
        <v>450</v>
      </c>
      <c r="F20" s="22"/>
      <c r="G20" s="20">
        <f>Tabela2[[#This Row],[Ilość]]*Tabela2[[#This Row],[Cena netto za jednostkę miary]]</f>
        <v>0</v>
      </c>
      <c r="H20" s="21"/>
      <c r="I20" s="20">
        <f>Tabela2[[#This Row],[Wartość netto (kolumna E x kolumna F)]]*(1+Tabela2[[#This Row],[Stawka vat]])</f>
        <v>0</v>
      </c>
    </row>
    <row r="21" spans="1:9" ht="150" x14ac:dyDescent="0.25">
      <c r="A21" s="18">
        <v>18</v>
      </c>
      <c r="B21" s="16" t="s">
        <v>45</v>
      </c>
      <c r="C21" s="46" t="s">
        <v>46</v>
      </c>
      <c r="D21" s="18" t="s">
        <v>12</v>
      </c>
      <c r="E21" s="18">
        <v>450</v>
      </c>
      <c r="F21" s="22"/>
      <c r="G21" s="20">
        <f>Tabela2[[#This Row],[Ilość]]*Tabela2[[#This Row],[Cena netto za jednostkę miary]]</f>
        <v>0</v>
      </c>
      <c r="H21" s="21"/>
      <c r="I21" s="20">
        <f>Tabela2[[#This Row],[Wartość netto (kolumna E x kolumna F)]]*(1+Tabela2[[#This Row],[Stawka vat]])</f>
        <v>0</v>
      </c>
    </row>
    <row r="22" spans="1:9" ht="60" x14ac:dyDescent="0.25">
      <c r="A22" s="15">
        <v>19</v>
      </c>
      <c r="B22" s="28" t="s">
        <v>47</v>
      </c>
      <c r="C22" s="46" t="s">
        <v>48</v>
      </c>
      <c r="D22" s="18" t="s">
        <v>12</v>
      </c>
      <c r="E22" s="18">
        <v>625</v>
      </c>
      <c r="F22" s="22"/>
      <c r="G22" s="20">
        <f>Tabela2[[#This Row],[Ilość]]*Tabela2[[#This Row],[Cena netto za jednostkę miary]]</f>
        <v>0</v>
      </c>
      <c r="H22" s="21"/>
      <c r="I22" s="20">
        <f>Tabela2[[#This Row],[Wartość netto (kolumna E x kolumna F)]]*(1+Tabela2[[#This Row],[Stawka vat]])</f>
        <v>0</v>
      </c>
    </row>
    <row r="23" spans="1:9" ht="135" x14ac:dyDescent="0.25">
      <c r="A23" s="18">
        <v>20</v>
      </c>
      <c r="B23" s="28" t="s">
        <v>49</v>
      </c>
      <c r="C23" s="46" t="s">
        <v>50</v>
      </c>
      <c r="D23" s="18" t="s">
        <v>12</v>
      </c>
      <c r="E23" s="18">
        <v>625</v>
      </c>
      <c r="F23" s="22"/>
      <c r="G23" s="20">
        <f>Tabela2[[#This Row],[Ilość]]*Tabela2[[#This Row],[Cena netto za jednostkę miary]]</f>
        <v>0</v>
      </c>
      <c r="H23" s="21"/>
      <c r="I23" s="20">
        <f>Tabela2[[#This Row],[Wartość netto (kolumna E x kolumna F)]]*(1+Tabela2[[#This Row],[Stawka vat]])</f>
        <v>0</v>
      </c>
    </row>
    <row r="24" spans="1:9" ht="120" x14ac:dyDescent="0.25">
      <c r="A24" s="15">
        <v>21</v>
      </c>
      <c r="B24" s="16" t="s">
        <v>51</v>
      </c>
      <c r="C24" s="46" t="s">
        <v>52</v>
      </c>
      <c r="D24" s="18" t="s">
        <v>12</v>
      </c>
      <c r="E24" s="18">
        <v>450</v>
      </c>
      <c r="F24" s="22"/>
      <c r="G24" s="20">
        <f>Tabela2[[#This Row],[Ilość]]*Tabela2[[#This Row],[Cena netto za jednostkę miary]]</f>
        <v>0</v>
      </c>
      <c r="H24" s="21"/>
      <c r="I24" s="20">
        <f>Tabela2[[#This Row],[Wartość netto (kolumna E x kolumna F)]]*(1+Tabela2[[#This Row],[Stawka vat]])</f>
        <v>0</v>
      </c>
    </row>
    <row r="25" spans="1:9" ht="105" x14ac:dyDescent="0.25">
      <c r="A25" s="18">
        <v>22</v>
      </c>
      <c r="B25" s="16" t="s">
        <v>53</v>
      </c>
      <c r="C25" s="46" t="s">
        <v>54</v>
      </c>
      <c r="D25" s="18" t="s">
        <v>12</v>
      </c>
      <c r="E25" s="18">
        <v>90</v>
      </c>
      <c r="F25" s="22"/>
      <c r="G25" s="20">
        <f>Tabela2[[#This Row],[Ilość]]*Tabela2[[#This Row],[Cena netto za jednostkę miary]]</f>
        <v>0</v>
      </c>
      <c r="H25" s="21"/>
      <c r="I25" s="20">
        <f>Tabela2[[#This Row],[Wartość netto (kolumna E x kolumna F)]]*(1+Tabela2[[#This Row],[Stawka vat]])</f>
        <v>0</v>
      </c>
    </row>
    <row r="26" spans="1:9" ht="195" x14ac:dyDescent="0.25">
      <c r="A26" s="15">
        <v>23</v>
      </c>
      <c r="B26" s="16" t="s">
        <v>55</v>
      </c>
      <c r="C26" s="45" t="s">
        <v>56</v>
      </c>
      <c r="D26" s="18" t="s">
        <v>12</v>
      </c>
      <c r="E26" s="18">
        <v>420</v>
      </c>
      <c r="F26" s="22"/>
      <c r="G26" s="20">
        <f>Tabela2[[#This Row],[Ilość]]*Tabela2[[#This Row],[Cena netto za jednostkę miary]]</f>
        <v>0</v>
      </c>
      <c r="H26" s="21"/>
      <c r="I26" s="20">
        <f>Tabela2[[#This Row],[Wartość netto (kolumna E x kolumna F)]]*(1+Tabela2[[#This Row],[Stawka vat]])</f>
        <v>0</v>
      </c>
    </row>
    <row r="27" spans="1:9" ht="330" x14ac:dyDescent="0.25">
      <c r="A27" s="18">
        <v>24</v>
      </c>
      <c r="B27" s="16" t="s">
        <v>57</v>
      </c>
      <c r="C27" s="47" t="s">
        <v>58</v>
      </c>
      <c r="D27" s="18" t="s">
        <v>12</v>
      </c>
      <c r="E27" s="18">
        <v>360</v>
      </c>
      <c r="F27" s="22"/>
      <c r="G27" s="20">
        <f>Tabela2[[#This Row],[Ilość]]*Tabela2[[#This Row],[Cena netto za jednostkę miary]]</f>
        <v>0</v>
      </c>
      <c r="H27" s="21"/>
      <c r="I27" s="20">
        <f>Tabela2[[#This Row],[Wartość netto (kolumna E x kolumna F)]]*(1+Tabela2[[#This Row],[Stawka vat]])</f>
        <v>0</v>
      </c>
    </row>
    <row r="28" spans="1:9" ht="290.25" customHeight="1" x14ac:dyDescent="0.25">
      <c r="A28" s="15">
        <v>25</v>
      </c>
      <c r="B28" s="16" t="s">
        <v>59</v>
      </c>
      <c r="C28" s="47" t="s">
        <v>60</v>
      </c>
      <c r="D28" s="18" t="s">
        <v>12</v>
      </c>
      <c r="E28" s="18">
        <v>450</v>
      </c>
      <c r="F28" s="22"/>
      <c r="G28" s="20">
        <f>Tabela2[[#This Row],[Ilość]]*Tabela2[[#This Row],[Cena netto za jednostkę miary]]</f>
        <v>0</v>
      </c>
      <c r="H28" s="21"/>
      <c r="I28" s="20">
        <f>Tabela2[[#This Row],[Wartość netto (kolumna E x kolumna F)]]*(1+Tabela2[[#This Row],[Stawka vat]])</f>
        <v>0</v>
      </c>
    </row>
    <row r="29" spans="1:9" ht="409.5" x14ac:dyDescent="0.25">
      <c r="A29" s="18">
        <v>26</v>
      </c>
      <c r="B29" s="16" t="s">
        <v>61</v>
      </c>
      <c r="C29" s="46" t="s">
        <v>62</v>
      </c>
      <c r="D29" s="18" t="s">
        <v>12</v>
      </c>
      <c r="E29" s="18">
        <v>360</v>
      </c>
      <c r="F29" s="22"/>
      <c r="G29" s="20">
        <f>Tabela2[[#This Row],[Ilość]]*Tabela2[[#This Row],[Cena netto za jednostkę miary]]</f>
        <v>0</v>
      </c>
      <c r="H29" s="21"/>
      <c r="I29" s="20">
        <f>Tabela2[[#This Row],[Wartość netto (kolumna E x kolumna F)]]*(1+Tabela2[[#This Row],[Stawka vat]])</f>
        <v>0</v>
      </c>
    </row>
    <row r="30" spans="1:9" ht="159.75" customHeight="1" x14ac:dyDescent="0.25">
      <c r="A30" s="15">
        <v>27</v>
      </c>
      <c r="B30" s="16" t="s">
        <v>63</v>
      </c>
      <c r="C30" s="44" t="s">
        <v>64</v>
      </c>
      <c r="D30" s="18" t="s">
        <v>12</v>
      </c>
      <c r="E30" s="18">
        <v>315</v>
      </c>
      <c r="F30" s="22"/>
      <c r="G30" s="20">
        <f>Tabela2[[#This Row],[Ilość]]*Tabela2[[#This Row],[Cena netto za jednostkę miary]]</f>
        <v>0</v>
      </c>
      <c r="H30" s="21"/>
      <c r="I30" s="20">
        <f>Tabela2[[#This Row],[Wartość netto (kolumna E x kolumna F)]]*(1+Tabela2[[#This Row],[Stawka vat]])</f>
        <v>0</v>
      </c>
    </row>
    <row r="31" spans="1:9" ht="150" x14ac:dyDescent="0.25">
      <c r="A31" s="18">
        <v>28</v>
      </c>
      <c r="B31" s="16" t="s">
        <v>65</v>
      </c>
      <c r="C31" s="44" t="s">
        <v>66</v>
      </c>
      <c r="D31" s="18" t="s">
        <v>12</v>
      </c>
      <c r="E31" s="18">
        <v>315</v>
      </c>
      <c r="F31" s="22"/>
      <c r="G31" s="20">
        <f>Tabela2[[#This Row],[Ilość]]*Tabela2[[#This Row],[Cena netto za jednostkę miary]]</f>
        <v>0</v>
      </c>
      <c r="H31" s="21"/>
      <c r="I31" s="20">
        <f>Tabela2[[#This Row],[Wartość netto (kolumna E x kolumna F)]]*(1+Tabela2[[#This Row],[Stawka vat]])</f>
        <v>0</v>
      </c>
    </row>
    <row r="32" spans="1:9" ht="150" x14ac:dyDescent="0.25">
      <c r="A32" s="15">
        <v>29</v>
      </c>
      <c r="B32" s="16" t="s">
        <v>67</v>
      </c>
      <c r="C32" s="47" t="s">
        <v>68</v>
      </c>
      <c r="D32" s="18" t="s">
        <v>12</v>
      </c>
      <c r="E32" s="18">
        <v>315</v>
      </c>
      <c r="F32" s="22"/>
      <c r="G32" s="20">
        <f>Tabela2[[#This Row],[Ilość]]*Tabela2[[#This Row],[Cena netto za jednostkę miary]]</f>
        <v>0</v>
      </c>
      <c r="H32" s="21"/>
      <c r="I32" s="20">
        <f>Tabela2[[#This Row],[Wartość netto (kolumna E x kolumna F)]]*(1+Tabela2[[#This Row],[Stawka vat]])</f>
        <v>0</v>
      </c>
    </row>
    <row r="33" spans="1:9" ht="110.25" customHeight="1" x14ac:dyDescent="0.25">
      <c r="A33" s="18">
        <v>30</v>
      </c>
      <c r="B33" s="16" t="s">
        <v>69</v>
      </c>
      <c r="C33" s="47" t="s">
        <v>70</v>
      </c>
      <c r="D33" s="18" t="s">
        <v>12</v>
      </c>
      <c r="E33" s="18">
        <v>1008</v>
      </c>
      <c r="F33" s="22"/>
      <c r="G33" s="20">
        <f>Tabela2[[#This Row],[Ilość]]*Tabela2[[#This Row],[Cena netto za jednostkę miary]]</f>
        <v>0</v>
      </c>
      <c r="H33" s="21"/>
      <c r="I33" s="20">
        <f>Tabela2[[#This Row],[Wartość netto (kolumna E x kolumna F)]]*(1+Tabela2[[#This Row],[Stawka vat]])</f>
        <v>0</v>
      </c>
    </row>
    <row r="34" spans="1:9" ht="121.5" customHeight="1" x14ac:dyDescent="0.25">
      <c r="A34" s="15">
        <v>31</v>
      </c>
      <c r="B34" s="16" t="s">
        <v>71</v>
      </c>
      <c r="C34" s="47" t="s">
        <v>72</v>
      </c>
      <c r="D34" s="18" t="s">
        <v>12</v>
      </c>
      <c r="E34" s="18">
        <v>507</v>
      </c>
      <c r="F34" s="22"/>
      <c r="G34" s="20">
        <f>Tabela2[[#This Row],[Ilość]]*Tabela2[[#This Row],[Cena netto za jednostkę miary]]</f>
        <v>0</v>
      </c>
      <c r="H34" s="21"/>
      <c r="I34" s="20">
        <f>Tabela2[[#This Row],[Wartość netto (kolumna E x kolumna F)]]*(1+Tabela2[[#This Row],[Stawka vat]])</f>
        <v>0</v>
      </c>
    </row>
    <row r="35" spans="1:9" ht="75" x14ac:dyDescent="0.25">
      <c r="A35" s="18">
        <v>32</v>
      </c>
      <c r="B35" s="16" t="s">
        <v>73</v>
      </c>
      <c r="C35" s="45" t="s">
        <v>74</v>
      </c>
      <c r="D35" s="18" t="s">
        <v>12</v>
      </c>
      <c r="E35" s="18">
        <v>570</v>
      </c>
      <c r="F35" s="22"/>
      <c r="G35" s="20">
        <f>Tabela2[[#This Row],[Ilość]]*Tabela2[[#This Row],[Cena netto za jednostkę miary]]</f>
        <v>0</v>
      </c>
      <c r="H35" s="21"/>
      <c r="I35" s="20">
        <f>Tabela2[[#This Row],[Wartość netto (kolumna E x kolumna F)]]*(1+Tabela2[[#This Row],[Stawka vat]])</f>
        <v>0</v>
      </c>
    </row>
    <row r="36" spans="1:9" ht="270" x14ac:dyDescent="0.25">
      <c r="A36" s="15">
        <v>33</v>
      </c>
      <c r="B36" s="16" t="s">
        <v>75</v>
      </c>
      <c r="C36" s="47" t="s">
        <v>76</v>
      </c>
      <c r="D36" s="18" t="s">
        <v>12</v>
      </c>
      <c r="E36" s="18">
        <v>495</v>
      </c>
      <c r="F36" s="22"/>
      <c r="G36" s="20">
        <f>Tabela2[[#This Row],[Ilość]]*Tabela2[[#This Row],[Cena netto za jednostkę miary]]</f>
        <v>0</v>
      </c>
      <c r="H36" s="21"/>
      <c r="I36" s="20">
        <f>Tabela2[[#This Row],[Wartość netto (kolumna E x kolumna F)]]*(1+Tabela2[[#This Row],[Stawka vat]])</f>
        <v>0</v>
      </c>
    </row>
    <row r="37" spans="1:9" ht="300" x14ac:dyDescent="0.25">
      <c r="A37" s="18">
        <v>34</v>
      </c>
      <c r="B37" s="16" t="s">
        <v>77</v>
      </c>
      <c r="C37" s="47" t="s">
        <v>78</v>
      </c>
      <c r="D37" s="18" t="s">
        <v>12</v>
      </c>
      <c r="E37" s="18">
        <v>900</v>
      </c>
      <c r="F37" s="22"/>
      <c r="G37" s="20">
        <f>Tabela2[[#This Row],[Ilość]]*Tabela2[[#This Row],[Cena netto za jednostkę miary]]</f>
        <v>0</v>
      </c>
      <c r="H37" s="21"/>
      <c r="I37" s="20">
        <f>Tabela2[[#This Row],[Wartość netto (kolumna E x kolumna F)]]*(1+Tabela2[[#This Row],[Stawka vat]])</f>
        <v>0</v>
      </c>
    </row>
    <row r="38" spans="1:9" ht="318" customHeight="1" x14ac:dyDescent="0.25">
      <c r="A38" s="18">
        <v>35</v>
      </c>
      <c r="B38" s="29" t="s">
        <v>79</v>
      </c>
      <c r="C38" s="49" t="s">
        <v>80</v>
      </c>
      <c r="D38" s="18" t="s">
        <v>12</v>
      </c>
      <c r="E38" s="18">
        <v>507.5</v>
      </c>
      <c r="F38" s="22"/>
      <c r="G38" s="20">
        <f>Tabela2[[#This Row],[Ilość]]*Tabela2[[#This Row],[Cena netto za jednostkę miary]]</f>
        <v>0</v>
      </c>
      <c r="H38" s="21"/>
      <c r="I38" s="20">
        <f>Tabela2[[#This Row],[Wartość netto (kolumna E x kolumna F)]]*(1+Tabela2[[#This Row],[Stawka vat]])</f>
        <v>0</v>
      </c>
    </row>
    <row r="39" spans="1:9" ht="131.25" customHeight="1" x14ac:dyDescent="0.25">
      <c r="A39" s="30">
        <v>36</v>
      </c>
      <c r="B39" s="31" t="s">
        <v>81</v>
      </c>
      <c r="C39" s="49" t="s">
        <v>82</v>
      </c>
      <c r="D39" s="18" t="s">
        <v>12</v>
      </c>
      <c r="E39" s="18">
        <v>550</v>
      </c>
      <c r="F39" s="22"/>
      <c r="G39" s="20">
        <f>Tabela2[[#This Row],[Ilość]]*Tabela2[[#This Row],[Cena netto za jednostkę miary]]</f>
        <v>0</v>
      </c>
      <c r="H39" s="21"/>
      <c r="I39" s="20">
        <f>Tabela2[[#This Row],[Wartość netto (kolumna E x kolumna F)]]*(1+Tabela2[[#This Row],[Stawka vat]])</f>
        <v>0</v>
      </c>
    </row>
    <row r="40" spans="1:9" ht="225" customHeight="1" x14ac:dyDescent="0.25">
      <c r="A40" s="32">
        <v>37</v>
      </c>
      <c r="B40" s="33" t="s">
        <v>83</v>
      </c>
      <c r="C40" s="49" t="s">
        <v>84</v>
      </c>
      <c r="D40" s="18" t="s">
        <v>85</v>
      </c>
      <c r="E40" s="18">
        <v>48</v>
      </c>
      <c r="F40" s="22"/>
      <c r="G40" s="20">
        <f>Tabela2[[#This Row],[Ilość]]*Tabela2[[#This Row],[Cena netto za jednostkę miary]]</f>
        <v>0</v>
      </c>
      <c r="H40" s="21"/>
      <c r="I40" s="20">
        <f>Tabela2[[#This Row],[Wartość netto (kolumna E x kolumna F)]]*(1+Tabela2[[#This Row],[Stawka vat]])</f>
        <v>0</v>
      </c>
    </row>
    <row r="41" spans="1:9" ht="222" customHeight="1" x14ac:dyDescent="0.25">
      <c r="A41" s="32">
        <v>38</v>
      </c>
      <c r="B41" s="33" t="s">
        <v>86</v>
      </c>
      <c r="C41" s="49" t="s">
        <v>87</v>
      </c>
      <c r="D41" s="18" t="s">
        <v>85</v>
      </c>
      <c r="E41" s="18">
        <v>44</v>
      </c>
      <c r="F41" s="22"/>
      <c r="G41" s="20">
        <f>Tabela2[[#This Row],[Ilość]]*Tabela2[[#This Row],[Cena netto za jednostkę miary]]</f>
        <v>0</v>
      </c>
      <c r="H41" s="21"/>
      <c r="I41" s="20">
        <f>Tabela2[[#This Row],[Wartość netto (kolumna E x kolumna F)]]*(1+Tabela2[[#This Row],[Stawka vat]])</f>
        <v>0</v>
      </c>
    </row>
    <row r="42" spans="1:9" ht="264.75" customHeight="1" x14ac:dyDescent="0.25">
      <c r="A42" s="32">
        <v>39</v>
      </c>
      <c r="B42" s="34" t="s">
        <v>88</v>
      </c>
      <c r="C42" s="49" t="s">
        <v>87</v>
      </c>
      <c r="D42" s="18" t="s">
        <v>85</v>
      </c>
      <c r="E42" s="18">
        <v>50.5</v>
      </c>
      <c r="F42" s="22"/>
      <c r="G42" s="20">
        <f>Tabela2[[#This Row],[Ilość]]*Tabela2[[#This Row],[Cena netto za jednostkę miary]]</f>
        <v>0</v>
      </c>
      <c r="H42" s="21"/>
      <c r="I42" s="20">
        <f>Tabela2[[#This Row],[Wartość netto (kolumna E x kolumna F)]]*(1+Tabela2[[#This Row],[Stawka vat]])</f>
        <v>0</v>
      </c>
    </row>
    <row r="43" spans="1:9" ht="236.25" customHeight="1" x14ac:dyDescent="0.25">
      <c r="A43" s="32">
        <v>40</v>
      </c>
      <c r="B43" s="34" t="s">
        <v>89</v>
      </c>
      <c r="C43" s="49" t="s">
        <v>90</v>
      </c>
      <c r="D43" s="18" t="s">
        <v>85</v>
      </c>
      <c r="E43" s="18">
        <v>40.75</v>
      </c>
      <c r="F43" s="22"/>
      <c r="G43" s="20">
        <f>Tabela2[[#This Row],[Ilość]]*Tabela2[[#This Row],[Cena netto za jednostkę miary]]</f>
        <v>0</v>
      </c>
      <c r="H43" s="21"/>
      <c r="I43" s="20">
        <f>Tabela2[[#This Row],[Wartość netto (kolumna E x kolumna F)]]*(1+Tabela2[[#This Row],[Stawka vat]])</f>
        <v>0</v>
      </c>
    </row>
    <row r="44" spans="1:9" ht="309" customHeight="1" x14ac:dyDescent="0.25">
      <c r="A44" s="32">
        <v>41</v>
      </c>
      <c r="B44" s="34" t="s">
        <v>91</v>
      </c>
      <c r="C44" s="49" t="s">
        <v>92</v>
      </c>
      <c r="D44" s="18" t="s">
        <v>85</v>
      </c>
      <c r="E44" s="18">
        <v>67</v>
      </c>
      <c r="F44" s="22"/>
      <c r="G44" s="20">
        <f>Tabela2[[#This Row],[Ilość]]*Tabela2[[#This Row],[Cena netto za jednostkę miary]]</f>
        <v>0</v>
      </c>
      <c r="H44" s="21"/>
      <c r="I44" s="20">
        <f>Tabela2[[#This Row],[Wartość netto (kolumna E x kolumna F)]]*(1+Tabela2[[#This Row],[Stawka vat]])</f>
        <v>0</v>
      </c>
    </row>
    <row r="45" spans="1:9" ht="409.6" customHeight="1" x14ac:dyDescent="0.25">
      <c r="A45" s="32">
        <v>42</v>
      </c>
      <c r="B45" s="34" t="s">
        <v>93</v>
      </c>
      <c r="C45" s="49" t="s">
        <v>94</v>
      </c>
      <c r="D45" s="18" t="s">
        <v>85</v>
      </c>
      <c r="E45" s="18">
        <v>65</v>
      </c>
      <c r="F45" s="22"/>
      <c r="G45" s="20">
        <f>Tabela2[[#This Row],[Ilość]]*Tabela2[[#This Row],[Cena netto za jednostkę miary]]</f>
        <v>0</v>
      </c>
      <c r="H45" s="21"/>
      <c r="I45" s="20">
        <f>Tabela2[[#This Row],[Wartość netto (kolumna E x kolumna F)]]*(1+Tabela2[[#This Row],[Stawka vat]])</f>
        <v>0</v>
      </c>
    </row>
    <row r="46" spans="1:9" ht="409.5" customHeight="1" x14ac:dyDescent="0.25">
      <c r="A46" s="32">
        <v>43</v>
      </c>
      <c r="B46" s="34" t="s">
        <v>95</v>
      </c>
      <c r="C46" s="49" t="s">
        <v>96</v>
      </c>
      <c r="D46" s="18" t="s">
        <v>85</v>
      </c>
      <c r="E46" s="18">
        <v>60</v>
      </c>
      <c r="F46" s="22"/>
      <c r="G46" s="20">
        <f>Tabela2[[#This Row],[Ilość]]*Tabela2[[#This Row],[Cena netto za jednostkę miary]]</f>
        <v>0</v>
      </c>
      <c r="H46" s="21"/>
      <c r="I46" s="20">
        <f>Tabela2[[#This Row],[Wartość netto (kolumna E x kolumna F)]]*(1+Tabela2[[#This Row],[Stawka vat]])</f>
        <v>0</v>
      </c>
    </row>
    <row r="47" spans="1:9" ht="275.25" customHeight="1" x14ac:dyDescent="0.25">
      <c r="A47" s="32">
        <v>44</v>
      </c>
      <c r="B47" s="34" t="s">
        <v>97</v>
      </c>
      <c r="C47" s="49" t="s">
        <v>98</v>
      </c>
      <c r="D47" s="18" t="s">
        <v>85</v>
      </c>
      <c r="E47" s="18">
        <v>60</v>
      </c>
      <c r="F47" s="22"/>
      <c r="G47" s="20">
        <f>Tabela2[[#This Row],[Ilość]]*Tabela2[[#This Row],[Cena netto za jednostkę miary]]</f>
        <v>0</v>
      </c>
      <c r="H47" s="21"/>
      <c r="I47" s="20">
        <f>Tabela2[[#This Row],[Wartość netto (kolumna E x kolumna F)]]*(1+Tabela2[[#This Row],[Stawka vat]])</f>
        <v>0</v>
      </c>
    </row>
    <row r="48" spans="1:9" ht="204.75" customHeight="1" x14ac:dyDescent="0.25">
      <c r="A48" s="32">
        <v>45</v>
      </c>
      <c r="B48" s="34" t="s">
        <v>99</v>
      </c>
      <c r="C48" s="49" t="s">
        <v>100</v>
      </c>
      <c r="D48" s="18" t="s">
        <v>12</v>
      </c>
      <c r="E48" s="18">
        <v>360</v>
      </c>
      <c r="F48" s="22"/>
      <c r="G48" s="20">
        <f>Tabela2[[#This Row],[Ilość]]*Tabela2[[#This Row],[Cena netto za jednostkę miary]]</f>
        <v>0</v>
      </c>
      <c r="H48" s="21"/>
      <c r="I48" s="20">
        <f>Tabela2[[#This Row],[Wartość netto (kolumna E x kolumna F)]]*(1+Tabela2[[#This Row],[Stawka vat]])</f>
        <v>0</v>
      </c>
    </row>
    <row r="49" spans="1:9" ht="174" customHeight="1" x14ac:dyDescent="0.25">
      <c r="A49" s="32">
        <v>46</v>
      </c>
      <c r="B49" s="35" t="s">
        <v>101</v>
      </c>
      <c r="C49" s="50" t="s">
        <v>102</v>
      </c>
      <c r="D49" s="18" t="s">
        <v>12</v>
      </c>
      <c r="E49" s="18">
        <v>630</v>
      </c>
      <c r="F49" s="22"/>
      <c r="G49" s="20">
        <f>Tabela2[[#This Row],[Ilość]]*Tabela2[[#This Row],[Cena netto za jednostkę miary]]</f>
        <v>0</v>
      </c>
      <c r="H49" s="21"/>
      <c r="I49" s="20">
        <f>Tabela2[[#This Row],[Wartość netto (kolumna E x kolumna F)]]*(1+Tabela2[[#This Row],[Stawka vat]])</f>
        <v>0</v>
      </c>
    </row>
    <row r="50" spans="1:9" ht="218.25" customHeight="1" x14ac:dyDescent="0.25">
      <c r="A50" s="32">
        <v>47</v>
      </c>
      <c r="B50" s="35" t="s">
        <v>103</v>
      </c>
      <c r="C50" s="50" t="s">
        <v>104</v>
      </c>
      <c r="D50" s="18" t="s">
        <v>12</v>
      </c>
      <c r="E50" s="18">
        <v>630</v>
      </c>
      <c r="F50" s="22"/>
      <c r="G50" s="20">
        <f>Tabela2[[#This Row],[Ilość]]*Tabela2[[#This Row],[Cena netto za jednostkę miary]]</f>
        <v>0</v>
      </c>
      <c r="H50" s="21"/>
      <c r="I50" s="20">
        <f>Tabela2[[#This Row],[Wartość netto (kolumna E x kolumna F)]]*(1+Tabela2[[#This Row],[Stawka vat]])</f>
        <v>0</v>
      </c>
    </row>
    <row r="51" spans="1:9" ht="205.5" customHeight="1" x14ac:dyDescent="0.25">
      <c r="A51" s="32">
        <v>48</v>
      </c>
      <c r="B51" s="35" t="s">
        <v>105</v>
      </c>
      <c r="C51" s="49" t="s">
        <v>106</v>
      </c>
      <c r="D51" s="18" t="s">
        <v>85</v>
      </c>
      <c r="E51" s="18">
        <v>7.5</v>
      </c>
      <c r="F51" s="22"/>
      <c r="G51" s="20">
        <f>Tabela2[[#This Row],[Ilość]]*Tabela2[[#This Row],[Cena netto za jednostkę miary]]</f>
        <v>0</v>
      </c>
      <c r="H51" s="21"/>
      <c r="I51" s="20">
        <f>Tabela2[[#This Row],[Wartość netto (kolumna E x kolumna F)]]*(1+Tabela2[[#This Row],[Stawka vat]])</f>
        <v>0</v>
      </c>
    </row>
    <row r="52" spans="1:9" ht="312" customHeight="1" x14ac:dyDescent="0.25">
      <c r="A52" s="32">
        <v>49</v>
      </c>
      <c r="B52" s="35" t="s">
        <v>107</v>
      </c>
      <c r="C52" s="49" t="s">
        <v>108</v>
      </c>
      <c r="D52" s="18" t="s">
        <v>85</v>
      </c>
      <c r="E52" s="18">
        <v>15.75</v>
      </c>
      <c r="F52" s="22"/>
      <c r="G52" s="20">
        <f>Tabela2[[#This Row],[Ilość]]*Tabela2[[#This Row],[Cena netto za jednostkę miary]]</f>
        <v>0</v>
      </c>
      <c r="H52" s="21"/>
      <c r="I52" s="20">
        <f>Tabela2[[#This Row],[Wartość netto (kolumna E x kolumna F)]]*(1+Tabela2[[#This Row],[Stawka vat]])</f>
        <v>0</v>
      </c>
    </row>
    <row r="53" spans="1:9" ht="174" customHeight="1" x14ac:dyDescent="0.25">
      <c r="A53" s="32">
        <v>50</v>
      </c>
      <c r="B53" s="34" t="s">
        <v>109</v>
      </c>
      <c r="C53" s="49" t="s">
        <v>110</v>
      </c>
      <c r="D53" s="18" t="s">
        <v>12</v>
      </c>
      <c r="E53" s="18">
        <v>960</v>
      </c>
      <c r="F53" s="22"/>
      <c r="G53" s="20">
        <f>Tabela2[[#This Row],[Ilość]]*Tabela2[[#This Row],[Cena netto za jednostkę miary]]</f>
        <v>0</v>
      </c>
      <c r="H53" s="21"/>
      <c r="I53" s="20">
        <f>Tabela2[[#This Row],[Wartość netto (kolumna E x kolumna F)]]*(1+Tabela2[[#This Row],[Stawka vat]])</f>
        <v>0</v>
      </c>
    </row>
    <row r="54" spans="1:9" ht="195" customHeight="1" x14ac:dyDescent="0.25">
      <c r="A54" s="18">
        <v>51</v>
      </c>
      <c r="B54" s="29" t="s">
        <v>111</v>
      </c>
      <c r="C54" s="49" t="s">
        <v>112</v>
      </c>
      <c r="D54" s="18" t="s">
        <v>12</v>
      </c>
      <c r="E54" s="18">
        <v>435</v>
      </c>
      <c r="F54" s="22"/>
      <c r="G54" s="20">
        <f>Tabela2[[#This Row],[Ilość]]*Tabela2[[#This Row],[Cena netto za jednostkę miary]]</f>
        <v>0</v>
      </c>
      <c r="H54" s="21"/>
      <c r="I54" s="20">
        <f>Tabela2[[#This Row],[Wartość netto (kolumna E x kolumna F)]]*(1+Tabela2[[#This Row],[Stawka vat]])</f>
        <v>0</v>
      </c>
    </row>
    <row r="55" spans="1:9" x14ac:dyDescent="0.25">
      <c r="A55" s="36"/>
      <c r="B55" s="37"/>
      <c r="C55" s="38"/>
      <c r="D55" s="39"/>
      <c r="E55" s="39"/>
      <c r="F55" s="40" t="s">
        <v>113</v>
      </c>
      <c r="G55" s="53">
        <f>SUM(Tabela2[Wartość netto (kolumna E x kolumna F)])</f>
        <v>0</v>
      </c>
      <c r="H55" s="53"/>
      <c r="I55" s="53"/>
    </row>
    <row r="56" spans="1:9" ht="30" customHeight="1" x14ac:dyDescent="0.25">
      <c r="A56" s="36"/>
      <c r="B56" s="41"/>
      <c r="C56" s="38"/>
      <c r="D56" s="42"/>
      <c r="E56" s="42"/>
      <c r="F56" s="40" t="s">
        <v>114</v>
      </c>
      <c r="G56" s="51">
        <f>SUM(I4:I54)</f>
        <v>0</v>
      </c>
      <c r="H56" s="51"/>
      <c r="I56" s="51"/>
    </row>
    <row r="57" spans="1:9" ht="30" customHeight="1" x14ac:dyDescent="0.25">
      <c r="A57" s="36"/>
      <c r="B57" s="41"/>
      <c r="C57" s="38"/>
      <c r="D57" s="42"/>
      <c r="E57" s="42"/>
      <c r="F57" s="42"/>
      <c r="G57" s="43"/>
      <c r="H57" s="42"/>
      <c r="I57" s="42"/>
    </row>
    <row r="58" spans="1:9" ht="30" customHeight="1" x14ac:dyDescent="0.25">
      <c r="B58" s="55" t="s">
        <v>115</v>
      </c>
      <c r="C58" s="55"/>
      <c r="D58" s="55"/>
      <c r="E58" s="55"/>
      <c r="F58" s="55"/>
      <c r="G58" s="55"/>
      <c r="H58" s="55"/>
      <c r="I58" s="55"/>
    </row>
    <row r="59" spans="1:9" x14ac:dyDescent="0.25">
      <c r="B59" s="55"/>
      <c r="C59" s="55"/>
      <c r="D59" s="55"/>
      <c r="E59" s="55"/>
      <c r="F59" s="55"/>
      <c r="G59" s="55"/>
      <c r="H59" s="55"/>
      <c r="I59" s="55"/>
    </row>
    <row r="60" spans="1:9" x14ac:dyDescent="0.25">
      <c r="B60" s="55"/>
      <c r="C60" s="55"/>
      <c r="D60" s="55"/>
      <c r="E60" s="55"/>
      <c r="F60" s="55"/>
      <c r="G60" s="55"/>
      <c r="H60" s="55"/>
      <c r="I60" s="55"/>
    </row>
  </sheetData>
  <mergeCells count="5">
    <mergeCell ref="G56:I56"/>
    <mergeCell ref="A2:I2"/>
    <mergeCell ref="G55:I55"/>
    <mergeCell ref="B1:C1"/>
    <mergeCell ref="B58:I60"/>
  </mergeCells>
  <phoneticPr fontId="11" type="noConversion"/>
  <pageMargins left="0" right="0" top="1.3888888888888801E-3" bottom="0" header="0.31527777777777799" footer="0.51180555555555496"/>
  <pageSetup paperSize="9" firstPageNumber="0" fitToHeight="0" orientation="landscape" horizontalDpi="300" verticalDpi="300"/>
  <headerFooter>
    <oddHeader>&amp;C&amp;F</oddHead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13d19b-17a0-4d3b-95ea-121133dbdcbc">
      <Terms xmlns="http://schemas.microsoft.com/office/infopath/2007/PartnerControls"/>
    </lcf76f155ced4ddcb4097134ff3c332f>
    <TaxCatchAll xmlns="be11c363-78ab-48ae-8e9f-9e8de82022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131B7C3E51BF4E9DCE52B569F3A754" ma:contentTypeVersion="19" ma:contentTypeDescription="Create a new document." ma:contentTypeScope="" ma:versionID="b69d8be843f2decbbbaba611fec39a9b">
  <xsd:schema xmlns:xsd="http://www.w3.org/2001/XMLSchema" xmlns:xs="http://www.w3.org/2001/XMLSchema" xmlns:p="http://schemas.microsoft.com/office/2006/metadata/properties" xmlns:ns2="fa13d19b-17a0-4d3b-95ea-121133dbdcbc" xmlns:ns3="be11c363-78ab-48ae-8e9f-9e8de82022b6" targetNamespace="http://schemas.microsoft.com/office/2006/metadata/properties" ma:root="true" ma:fieldsID="728c199f5e76f96a8460c5211e1bd699" ns2:_="" ns3:_="">
    <xsd:import namespace="fa13d19b-17a0-4d3b-95ea-121133dbdcbc"/>
    <xsd:import namespace="be11c363-78ab-48ae-8e9f-9e8de82022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LengthInSeconds" minOccurs="0"/>
                <xsd:element ref="ns2:MediaServiceDateTaken"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3d19b-17a0-4d3b-95ea-121133dbdc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f511b4e-3975-49a1-a2ef-7f1de735e9c8"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11c363-78ab-48ae-8e9f-9e8de82022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3f94b9c-370a-4455-81f5-7a8ffdb820f2}" ma:internalName="TaxCatchAll" ma:showField="CatchAllData" ma:web="be11c363-78ab-48ae-8e9f-9e8de82022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40FF9-D644-4EA6-960D-3113A0DC013F}">
  <ds:schemaRefs>
    <ds:schemaRef ds:uri="http://schemas.microsoft.com/office/2006/metadata/properties"/>
    <ds:schemaRef ds:uri="http://schemas.microsoft.com/office/infopath/2007/PartnerControls"/>
    <ds:schemaRef ds:uri="fa13d19b-17a0-4d3b-95ea-121133dbdcbc"/>
    <ds:schemaRef ds:uri="be11c363-78ab-48ae-8e9f-9e8de82022b6"/>
  </ds:schemaRefs>
</ds:datastoreItem>
</file>

<file path=customXml/itemProps2.xml><?xml version="1.0" encoding="utf-8"?>
<ds:datastoreItem xmlns:ds="http://schemas.openxmlformats.org/officeDocument/2006/customXml" ds:itemID="{A8549D40-0BF6-462F-841C-2817D9BE3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3d19b-17a0-4d3b-95ea-121133dbdcbc"/>
    <ds:schemaRef ds:uri="be11c363-78ab-48ae-8e9f-9e8de8202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94FFFF-8AFD-4F91-8B1E-70D2DD644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ART. DO ODPIEKU, PRZEKĄSKI SŁON</vt:lpstr>
      <vt:lpstr>'ART. DO ODPIEKU, PRZEKĄSKI SŁON'!Obszar_wydruku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Szymańska</dc:creator>
  <cp:keywords/>
  <dc:description/>
  <cp:lastModifiedBy>Robert Kochański</cp:lastModifiedBy>
  <cp:revision>2</cp:revision>
  <dcterms:created xsi:type="dcterms:W3CDTF">2019-08-09T09:10:28Z</dcterms:created>
  <dcterms:modified xsi:type="dcterms:W3CDTF">2024-04-18T09:11:58Z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0x010100B6131B7C3E51BF4E9DCE52B569F3A754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