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75" windowHeight="10260" tabRatio="936" activeTab="0"/>
  </bookViews>
  <sheets>
    <sheet name="OGÓŁEM" sheetId="1" r:id="rId1"/>
    <sheet name="Świdwin" sheetId="2" r:id="rId2"/>
    <sheet name="Mrzeżyno" sheetId="3" r:id="rId3"/>
    <sheet name="Trzebiatów" sheetId="4" r:id="rId4"/>
    <sheet name="Mirosławiec" sheetId="5" r:id="rId5"/>
  </sheets>
  <definedNames/>
  <calcPr fullCalcOnLoad="1"/>
</workbook>
</file>

<file path=xl/sharedStrings.xml><?xml version="1.0" encoding="utf-8"?>
<sst xmlns="http://schemas.openxmlformats.org/spreadsheetml/2006/main" count="229" uniqueCount="54">
  <si>
    <t>Razem</t>
  </si>
  <si>
    <t>Lp.</t>
  </si>
  <si>
    <t>Rodzaj powierzchni utwardzonych</t>
  </si>
  <si>
    <t>Powierzchnia w m2</t>
  </si>
  <si>
    <t>1.</t>
  </si>
  <si>
    <t>Place</t>
  </si>
  <si>
    <t>2.</t>
  </si>
  <si>
    <t>Drogi</t>
  </si>
  <si>
    <t>3.</t>
  </si>
  <si>
    <t xml:space="preserve">Place </t>
  </si>
  <si>
    <t xml:space="preserve">Drogi </t>
  </si>
  <si>
    <t>Chodniki</t>
  </si>
  <si>
    <t xml:space="preserve">Chodniki </t>
  </si>
  <si>
    <t>Utrzymanie powierzchni utwardzonych</t>
  </si>
  <si>
    <t>RAZEM</t>
  </si>
  <si>
    <t xml:space="preserve">KOMPLEKS Świdwin ul. Połczyńska 32 </t>
  </si>
  <si>
    <t xml:space="preserve">KOMPLEKS Świdwin, ul. Wiejska  </t>
  </si>
  <si>
    <t>KOMPLEKS PRUSZCZ GRYFICKI</t>
  </si>
  <si>
    <t>Kompleks ul. Wojska Polskiego</t>
  </si>
  <si>
    <t>SEKCJA OBSŁUGI INFRASTRUKTURY</t>
  </si>
  <si>
    <t>RAZEM SOI  ŚWIDWIN</t>
  </si>
  <si>
    <r>
      <t>Powierzchnia w m</t>
    </r>
    <r>
      <rPr>
        <b/>
        <vertAlign val="superscript"/>
        <sz val="10"/>
        <rFont val="Arial"/>
        <family val="2"/>
      </rPr>
      <t>2</t>
    </r>
  </si>
  <si>
    <t>Chodniki zewnętrzne</t>
  </si>
  <si>
    <t>CZĘŚĆ I ŚWIDWIN</t>
  </si>
  <si>
    <t>RAZEM SOI MRZEŻYNO</t>
  </si>
  <si>
    <t>Razem SOI Trzebiatów</t>
  </si>
  <si>
    <t xml:space="preserve">Utrzymanie powierzchni utwardzonych </t>
  </si>
  <si>
    <t>POWIERZCHNI DO UTRZYMANIA PORZĄDKU</t>
  </si>
  <si>
    <t xml:space="preserve">ZESTAWIENIE </t>
  </si>
  <si>
    <t xml:space="preserve">Posterunek   obserwacyjny  nr  14    ul. Marynarska  4,   Mrzeżyno  </t>
  </si>
  <si>
    <t>Posterunek   obserwacyjny  nr  13  ul. Polna 1,   Niechorze</t>
  </si>
  <si>
    <t>ok na 2020</t>
  </si>
  <si>
    <t>Chodnik</t>
  </si>
  <si>
    <t>KOMPLEKS TRZEBIATÓW Kłodkowo -Strzelnica garnizonowa</t>
  </si>
  <si>
    <t>KOMPLEKS TRZEBIATÓW ul. Łąkowa- Punkt Ćwiczeń</t>
  </si>
  <si>
    <t>KOMPLEKS KOSZAROWY UL. ZAGÓRSKA  20</t>
  </si>
  <si>
    <t>KOMPLEKS INNY UL. ZAGÓRSKA 21</t>
  </si>
  <si>
    <t>CZĘŚĆ IV MIROSŁAWIEC</t>
  </si>
  <si>
    <t>RAZEM SOI MIROSŁAWIEC</t>
  </si>
  <si>
    <t>KOMPLEKS KOSZAROWY MIROSŁAWIEC GÓRNY</t>
  </si>
  <si>
    <t>KOMPLEKS  LOTNISKOWY MIROSŁAWIEC GÓRNY</t>
  </si>
  <si>
    <t>CZĘŚĆ II MRZEŻYNO</t>
  </si>
  <si>
    <t>CZĘŚĆ III TRZEBIATÓW</t>
  </si>
  <si>
    <r>
      <t>Załącznik nr 1</t>
    </r>
    <r>
      <rPr>
        <b/>
        <sz val="10"/>
        <rFont val="Arial"/>
        <family val="2"/>
      </rPr>
      <t xml:space="preserve"> </t>
    </r>
  </si>
  <si>
    <t>Załącznik nr 2</t>
  </si>
  <si>
    <r>
      <t>Załącznik nr 3</t>
    </r>
    <r>
      <rPr>
        <b/>
        <sz val="10"/>
        <rFont val="Arial"/>
        <family val="2"/>
      </rPr>
      <t xml:space="preserve"> </t>
    </r>
  </si>
  <si>
    <r>
      <t>Załącznik nr 4</t>
    </r>
    <r>
      <rPr>
        <b/>
        <sz val="10"/>
        <rFont val="Arial"/>
        <family val="2"/>
      </rPr>
      <t xml:space="preserve"> </t>
    </r>
  </si>
  <si>
    <t xml:space="preserve">  ZESTAWIENIE </t>
  </si>
  <si>
    <t>SEKCJA OBSŁUGI INFASTRUKTURY</t>
  </si>
  <si>
    <t xml:space="preserve"> ŚWIDWIN, MRZEŻYNO, TRZEBIATÓW I MIROSŁAWIEC</t>
  </si>
  <si>
    <t xml:space="preserve">Rodzaj powierzchni </t>
  </si>
  <si>
    <t>żywopłoty</t>
  </si>
  <si>
    <t>rabaty</t>
  </si>
  <si>
    <t>tereny zielone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</si>
</sst>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[$-415]d\ mmmm\ yyyy"/>
    <numFmt numFmtId="166" formatCode="#,##0;[Red]#,##0"/>
    <numFmt numFmtId="167" formatCode="#,##0.00;[Red]#,##0.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0.00;[Red]0.00"/>
    <numFmt numFmtId="175" formatCode="#,##0.00_ ;\-#,##0.00\ "/>
  </numFmts>
  <fonts count="6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8"/>
      <name val="Czcionka tekstu podstawowego"/>
      <family val="0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2"/>
      <color indexed="2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1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1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3" fillId="35" borderId="13" xfId="0" applyNumberFormat="1" applyFont="1" applyFill="1" applyBorder="1" applyAlignment="1">
      <alignment horizontal="center"/>
    </xf>
    <xf numFmtId="43" fontId="0" fillId="0" borderId="22" xfId="0" applyNumberFormat="1" applyFont="1" applyBorder="1" applyAlignment="1">
      <alignment horizontal="center"/>
    </xf>
    <xf numFmtId="43" fontId="3" fillId="35" borderId="23" xfId="0" applyNumberFormat="1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3" fillId="35" borderId="24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43" fontId="4" fillId="33" borderId="10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43" fontId="3" fillId="35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4" borderId="29" xfId="0" applyFont="1" applyFill="1" applyBorder="1" applyAlignment="1">
      <alignment/>
    </xf>
    <xf numFmtId="43" fontId="3" fillId="35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3" fontId="3" fillId="35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7" fillId="0" borderId="0" xfId="0" applyFont="1" applyAlignment="1">
      <alignment/>
    </xf>
    <xf numFmtId="43" fontId="6" fillId="0" borderId="0" xfId="0" applyNumberFormat="1" applyFont="1" applyBorder="1" applyAlignment="1">
      <alignment/>
    </xf>
    <xf numFmtId="0" fontId="0" fillId="33" borderId="26" xfId="0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59" fillId="0" borderId="0" xfId="0" applyFont="1" applyAlignment="1">
      <alignment/>
    </xf>
    <xf numFmtId="43" fontId="0" fillId="36" borderId="10" xfId="0" applyNumberFormat="1" applyFont="1" applyFill="1" applyBorder="1" applyAlignment="1">
      <alignment horizontal="center"/>
    </xf>
    <xf numFmtId="43" fontId="0" fillId="36" borderId="11" xfId="0" applyNumberFormat="1" applyFont="1" applyFill="1" applyBorder="1" applyAlignment="1">
      <alignment horizontal="center"/>
    </xf>
    <xf numFmtId="43" fontId="0" fillId="36" borderId="10" xfId="0" applyNumberFormat="1" applyFont="1" applyFill="1" applyBorder="1" applyAlignment="1">
      <alignment horizontal="center"/>
    </xf>
    <xf numFmtId="43" fontId="0" fillId="36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7" borderId="0" xfId="0" applyFill="1" applyAlignment="1">
      <alignment/>
    </xf>
    <xf numFmtId="43" fontId="0" fillId="37" borderId="0" xfId="0" applyNumberFormat="1" applyFill="1" applyAlignment="1">
      <alignment/>
    </xf>
    <xf numFmtId="43" fontId="0" fillId="38" borderId="22" xfId="0" applyNumberFormat="1" applyFont="1" applyFill="1" applyBorder="1" applyAlignment="1">
      <alignment horizontal="center"/>
    </xf>
    <xf numFmtId="43" fontId="0" fillId="38" borderId="36" xfId="0" applyNumberFormat="1" applyFont="1" applyFill="1" applyBorder="1" applyAlignment="1">
      <alignment horizontal="center"/>
    </xf>
    <xf numFmtId="43" fontId="0" fillId="38" borderId="20" xfId="0" applyNumberFormat="1" applyFont="1" applyFill="1" applyBorder="1" applyAlignment="1">
      <alignment horizontal="center"/>
    </xf>
    <xf numFmtId="168" fontId="0" fillId="38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37" xfId="0" applyFont="1" applyBorder="1" applyAlignment="1">
      <alignment/>
    </xf>
    <xf numFmtId="43" fontId="3" fillId="35" borderId="14" xfId="0" applyNumberFormat="1" applyFont="1" applyFill="1" applyBorder="1" applyAlignment="1">
      <alignment horizontal="center"/>
    </xf>
    <xf numFmtId="168" fontId="0" fillId="38" borderId="11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43" fontId="3" fillId="36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3" fontId="5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3" xfId="0" applyFont="1" applyBorder="1" applyAlignment="1">
      <alignment/>
    </xf>
    <xf numFmtId="43" fontId="3" fillId="35" borderId="23" xfId="0" applyNumberFormat="1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12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1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168" fontId="0" fillId="38" borderId="11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43" fontId="0" fillId="0" borderId="25" xfId="0" applyNumberFormat="1" applyFont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43" fontId="0" fillId="0" borderId="1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/>
    </xf>
    <xf numFmtId="43" fontId="0" fillId="0" borderId="25" xfId="0" applyNumberFormat="1" applyFont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43" fontId="0" fillId="0" borderId="26" xfId="0" applyNumberFormat="1" applyFont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3" fontId="0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43" fontId="59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4" fillId="39" borderId="13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/>
    </xf>
    <xf numFmtId="0" fontId="0" fillId="0" borderId="31" xfId="52" applyFont="1" applyBorder="1" applyAlignment="1">
      <alignment/>
      <protection/>
    </xf>
    <xf numFmtId="43" fontId="0" fillId="0" borderId="25" xfId="52" applyNumberFormat="1" applyFont="1" applyFill="1" applyBorder="1" applyAlignment="1">
      <alignment/>
      <protection/>
    </xf>
    <xf numFmtId="0" fontId="0" fillId="39" borderId="45" xfId="0" applyFont="1" applyFill="1" applyBorder="1" applyAlignment="1">
      <alignment horizontal="center"/>
    </xf>
    <xf numFmtId="0" fontId="0" fillId="0" borderId="32" xfId="52" applyFont="1" applyBorder="1" applyAlignment="1">
      <alignment/>
      <protection/>
    </xf>
    <xf numFmtId="43" fontId="0" fillId="0" borderId="46" xfId="52" applyNumberFormat="1" applyFont="1" applyFill="1" applyBorder="1" applyAlignment="1">
      <alignment/>
      <protection/>
    </xf>
    <xf numFmtId="0" fontId="0" fillId="39" borderId="14" xfId="0" applyFont="1" applyFill="1" applyBorder="1" applyAlignment="1">
      <alignment horizontal="center"/>
    </xf>
    <xf numFmtId="0" fontId="0" fillId="0" borderId="20" xfId="52" applyFont="1" applyFill="1" applyBorder="1" applyAlignment="1">
      <alignment/>
      <protection/>
    </xf>
    <xf numFmtId="43" fontId="0" fillId="0" borderId="19" xfId="52" applyNumberFormat="1" applyFont="1" applyBorder="1" applyAlignment="1">
      <alignment/>
      <protection/>
    </xf>
    <xf numFmtId="43" fontId="0" fillId="36" borderId="0" xfId="0" applyNumberFormat="1" applyFill="1" applyAlignment="1">
      <alignment/>
    </xf>
    <xf numFmtId="43" fontId="1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22" fillId="40" borderId="13" xfId="0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ane do przetargu_zmiana powerzchni 2011 bis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5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3" max="3" width="34.00390625" style="0" customWidth="1"/>
    <col min="4" max="4" width="25.57421875" style="0" customWidth="1"/>
    <col min="6" max="6" width="24.8515625" style="0" customWidth="1"/>
    <col min="7" max="7" width="20.140625" style="0" customWidth="1"/>
    <col min="12" max="12" width="29.7109375" style="0" customWidth="1"/>
    <col min="13" max="13" width="19.140625" style="0" customWidth="1"/>
  </cols>
  <sheetData>
    <row r="1" spans="4:5" ht="12.75">
      <c r="D1" s="189"/>
      <c r="E1" s="189"/>
    </row>
    <row r="2" spans="4:5" ht="21.75" customHeight="1">
      <c r="D2" s="105"/>
      <c r="E2" s="105"/>
    </row>
    <row r="3" spans="2:5" ht="18">
      <c r="B3" s="190" t="s">
        <v>47</v>
      </c>
      <c r="C3" s="190"/>
      <c r="D3" s="190"/>
      <c r="E3" s="190"/>
    </row>
    <row r="4" spans="2:5" ht="18">
      <c r="B4" s="190" t="s">
        <v>27</v>
      </c>
      <c r="C4" s="190"/>
      <c r="D4" s="190"/>
      <c r="E4" s="190"/>
    </row>
    <row r="6" spans="1:5" ht="15.75">
      <c r="A6" s="10"/>
      <c r="B6" s="163"/>
      <c r="C6" s="188" t="s">
        <v>48</v>
      </c>
      <c r="D6" s="188"/>
      <c r="E6" s="163"/>
    </row>
    <row r="7" spans="1:14" ht="18">
      <c r="A7" s="33"/>
      <c r="B7" s="191" t="s">
        <v>49</v>
      </c>
      <c r="C7" s="191"/>
      <c r="D7" s="191"/>
      <c r="E7" s="191"/>
      <c r="F7" s="43"/>
      <c r="G7" s="3"/>
      <c r="H7" s="3"/>
      <c r="K7" s="1"/>
      <c r="L7" s="3"/>
      <c r="M7" s="3"/>
      <c r="N7" s="3"/>
    </row>
    <row r="8" spans="1:14" ht="18">
      <c r="A8" s="33"/>
      <c r="B8" s="107"/>
      <c r="C8" s="192"/>
      <c r="D8" s="192"/>
      <c r="E8" s="106"/>
      <c r="F8" s="51"/>
      <c r="G8" s="3"/>
      <c r="H8" s="3"/>
      <c r="K8" s="1"/>
      <c r="L8" s="3"/>
      <c r="M8" s="3"/>
      <c r="N8" s="3"/>
    </row>
    <row r="9" spans="1:14" ht="18">
      <c r="A9" s="33"/>
      <c r="B9" s="32"/>
      <c r="C9" s="72"/>
      <c r="D9" s="72"/>
      <c r="E9" s="13"/>
      <c r="F9" s="51"/>
      <c r="G9" s="3"/>
      <c r="H9" s="3"/>
      <c r="K9" s="1"/>
      <c r="L9" s="3"/>
      <c r="M9" s="3"/>
      <c r="N9" s="3"/>
    </row>
    <row r="10" spans="1:14" ht="15.75">
      <c r="A10" s="13"/>
      <c r="B10" s="193" t="s">
        <v>26</v>
      </c>
      <c r="C10" s="193"/>
      <c r="D10" s="193"/>
      <c r="E10" s="193"/>
      <c r="F10" s="34"/>
      <c r="G10" s="3"/>
      <c r="H10" s="3"/>
      <c r="K10" s="2"/>
      <c r="L10" s="3"/>
      <c r="M10" s="3"/>
      <c r="N10" s="3"/>
    </row>
    <row r="11" spans="1:14" ht="15.75">
      <c r="A11" s="13"/>
      <c r="B11" s="44"/>
      <c r="C11" s="45"/>
      <c r="D11" s="44"/>
      <c r="E11" s="15"/>
      <c r="F11" s="2"/>
      <c r="G11" s="3"/>
      <c r="H11" s="3"/>
      <c r="K11" s="3"/>
      <c r="L11" s="2"/>
      <c r="M11" s="3"/>
      <c r="N11" s="3"/>
    </row>
    <row r="12" spans="1:14" ht="15.75">
      <c r="A12" s="15"/>
      <c r="B12" s="10"/>
      <c r="C12" s="19"/>
      <c r="D12" s="15"/>
      <c r="E12" s="83"/>
      <c r="F12" s="84"/>
      <c r="G12" s="3"/>
      <c r="H12" s="3"/>
      <c r="K12" s="3"/>
      <c r="L12" s="2"/>
      <c r="M12" s="3"/>
      <c r="N12" s="3"/>
    </row>
    <row r="13" spans="1:14" ht="36" customHeight="1">
      <c r="A13" s="15"/>
      <c r="B13" s="52" t="s">
        <v>1</v>
      </c>
      <c r="C13" s="52" t="s">
        <v>2</v>
      </c>
      <c r="D13" s="52" t="s">
        <v>21</v>
      </c>
      <c r="E13" s="85"/>
      <c r="F13" s="86"/>
      <c r="G13" s="4"/>
      <c r="H13" s="4"/>
      <c r="K13" s="4"/>
      <c r="L13" s="4"/>
      <c r="M13" s="4"/>
      <c r="N13" s="4"/>
    </row>
    <row r="14" spans="1:14" ht="30" customHeight="1">
      <c r="A14" s="13"/>
      <c r="B14" s="27" t="s">
        <v>4</v>
      </c>
      <c r="C14" s="23" t="s">
        <v>5</v>
      </c>
      <c r="D14" s="54">
        <f>Świdwin!D35+Mrzeżyno!D48+Trzebiatów!D46+Mirosławiec!D33</f>
        <v>160175.5</v>
      </c>
      <c r="E14" s="85"/>
      <c r="F14" s="170"/>
      <c r="G14" s="9"/>
      <c r="H14" s="3"/>
      <c r="K14" s="5"/>
      <c r="L14" s="3"/>
      <c r="M14" s="9"/>
      <c r="N14" s="3"/>
    </row>
    <row r="15" spans="1:14" ht="30" customHeight="1">
      <c r="A15" s="13"/>
      <c r="B15" s="27" t="s">
        <v>6</v>
      </c>
      <c r="C15" s="23" t="s">
        <v>10</v>
      </c>
      <c r="D15" s="128">
        <f>Świdwin!D36+Mrzeżyno!D49+Trzebiatów!D47+Mirosławiec!D34</f>
        <v>194386.4</v>
      </c>
      <c r="E15" s="85"/>
      <c r="F15" s="87"/>
      <c r="G15" s="9"/>
      <c r="H15" s="3"/>
      <c r="K15" s="5"/>
      <c r="L15" s="3"/>
      <c r="M15" s="9"/>
      <c r="N15" s="3"/>
    </row>
    <row r="16" spans="1:14" ht="30" customHeight="1" thickBot="1">
      <c r="A16" s="13"/>
      <c r="B16" s="129" t="s">
        <v>8</v>
      </c>
      <c r="C16" s="130" t="s">
        <v>12</v>
      </c>
      <c r="D16" s="127">
        <f>Świdwin!D37+Mrzeżyno!D50+Trzebiatów!D48+Mirosławiec!D35</f>
        <v>16572.1</v>
      </c>
      <c r="E16" s="85"/>
      <c r="F16" s="87"/>
      <c r="G16" s="9"/>
      <c r="H16" s="3"/>
      <c r="K16" s="3"/>
      <c r="L16" s="7"/>
      <c r="M16" s="8"/>
      <c r="N16" s="3"/>
    </row>
    <row r="17" spans="1:8" ht="29.25" customHeight="1" thickBot="1">
      <c r="A17" s="18"/>
      <c r="B17" s="131"/>
      <c r="C17" s="132" t="s">
        <v>0</v>
      </c>
      <c r="D17" s="133">
        <f>SUM(D14:D16)</f>
        <v>371134</v>
      </c>
      <c r="E17" s="83"/>
      <c r="F17" s="84"/>
      <c r="G17" s="8"/>
      <c r="H17" s="3"/>
    </row>
    <row r="18" spans="1:6" ht="12.75">
      <c r="A18" s="15"/>
      <c r="B18" s="100"/>
      <c r="C18" s="100"/>
      <c r="D18" s="126"/>
      <c r="E18" s="83"/>
      <c r="F18" s="80"/>
    </row>
    <row r="19" spans="1:6" ht="16.5" thickBot="1">
      <c r="A19" s="15"/>
      <c r="B19" s="109"/>
      <c r="C19" s="165"/>
      <c r="D19" s="109"/>
      <c r="E19" s="83"/>
      <c r="F19" s="80"/>
    </row>
    <row r="20" spans="1:6" ht="27" customHeight="1" thickBot="1">
      <c r="A20" s="172"/>
      <c r="B20" s="173" t="s">
        <v>1</v>
      </c>
      <c r="C20" s="174" t="s">
        <v>50</v>
      </c>
      <c r="D20" s="175" t="s">
        <v>21</v>
      </c>
      <c r="E20" s="83"/>
      <c r="F20" s="80"/>
    </row>
    <row r="21" spans="1:6" ht="30" customHeight="1">
      <c r="A21" s="172"/>
      <c r="B21" s="176">
        <v>1</v>
      </c>
      <c r="C21" s="177" t="s">
        <v>51</v>
      </c>
      <c r="D21" s="178">
        <v>6069</v>
      </c>
      <c r="E21" s="83"/>
      <c r="F21" s="80"/>
    </row>
    <row r="22" spans="1:6" ht="30" customHeight="1">
      <c r="A22" s="172"/>
      <c r="B22" s="179">
        <v>2</v>
      </c>
      <c r="C22" s="180" t="s">
        <v>52</v>
      </c>
      <c r="D22" s="181">
        <v>1205</v>
      </c>
      <c r="E22" s="83"/>
      <c r="F22" s="80"/>
    </row>
    <row r="23" spans="1:6" ht="30" customHeight="1" thickBot="1">
      <c r="A23" s="172"/>
      <c r="B23" s="182">
        <v>3</v>
      </c>
      <c r="C23" s="183" t="s">
        <v>53</v>
      </c>
      <c r="D23" s="184">
        <v>1258968.4</v>
      </c>
      <c r="E23" s="83"/>
      <c r="F23" s="80"/>
    </row>
    <row r="24" spans="1:8" ht="30" customHeight="1" thickBot="1">
      <c r="A24" s="172"/>
      <c r="B24" s="194" t="s">
        <v>14</v>
      </c>
      <c r="C24" s="195"/>
      <c r="D24" s="206">
        <f>SUM(D21:D23)</f>
        <v>1266242.4</v>
      </c>
      <c r="E24" s="83"/>
      <c r="F24" s="88"/>
      <c r="G24" s="11"/>
      <c r="H24" s="3"/>
    </row>
    <row r="25" spans="1:8" ht="15">
      <c r="A25" s="172"/>
      <c r="B25" s="172"/>
      <c r="C25" s="172"/>
      <c r="D25" s="172"/>
      <c r="E25" s="83"/>
      <c r="F25" s="86"/>
      <c r="G25" s="4"/>
      <c r="H25" s="4"/>
    </row>
    <row r="26" spans="1:8" ht="12.75">
      <c r="A26" s="15"/>
      <c r="B26" s="166"/>
      <c r="C26" s="109"/>
      <c r="D26" s="167"/>
      <c r="E26" s="83"/>
      <c r="F26" s="87"/>
      <c r="G26" s="9"/>
      <c r="H26" s="3"/>
    </row>
    <row r="27" spans="1:8" ht="12.75">
      <c r="A27" s="15"/>
      <c r="B27" s="166"/>
      <c r="C27" s="109"/>
      <c r="D27" s="167"/>
      <c r="E27" s="83"/>
      <c r="F27" s="87"/>
      <c r="G27" s="9"/>
      <c r="H27" s="3"/>
    </row>
    <row r="28" spans="1:8" ht="12.75">
      <c r="A28" s="15"/>
      <c r="B28" s="166"/>
      <c r="C28" s="109"/>
      <c r="D28" s="167"/>
      <c r="E28" s="83"/>
      <c r="F28" s="87"/>
      <c r="G28" s="9"/>
      <c r="H28" s="3"/>
    </row>
    <row r="29" spans="1:8" ht="15.75">
      <c r="A29" s="15"/>
      <c r="B29" s="109"/>
      <c r="C29" s="165"/>
      <c r="D29" s="65"/>
      <c r="E29" s="83"/>
      <c r="F29" s="89"/>
      <c r="G29" s="8"/>
      <c r="H29" s="3"/>
    </row>
    <row r="30" spans="1:6" ht="12.75">
      <c r="A30" s="15"/>
      <c r="B30" s="168"/>
      <c r="C30" s="168"/>
      <c r="D30" s="169"/>
      <c r="E30" s="83"/>
      <c r="F30" s="80"/>
    </row>
    <row r="31" spans="2:6" ht="12.75">
      <c r="B31" s="168"/>
      <c r="C31" s="168"/>
      <c r="D31" s="168"/>
      <c r="E31" s="80"/>
      <c r="F31" s="80"/>
    </row>
    <row r="32" spans="2:6" ht="12.75">
      <c r="B32" s="109"/>
      <c r="C32" s="109"/>
      <c r="D32" s="109"/>
      <c r="E32" s="80"/>
      <c r="F32" s="80"/>
    </row>
    <row r="33" spans="2:6" ht="15.75">
      <c r="B33" s="187"/>
      <c r="C33" s="187"/>
      <c r="D33" s="187"/>
      <c r="E33" s="80"/>
      <c r="F33" s="80"/>
    </row>
    <row r="34" spans="2:6" ht="12.75">
      <c r="B34" s="86"/>
      <c r="C34" s="171"/>
      <c r="D34" s="86"/>
      <c r="E34" s="80"/>
      <c r="F34" s="80"/>
    </row>
    <row r="35" spans="2:6" ht="12.75">
      <c r="B35" s="166"/>
      <c r="C35" s="109"/>
      <c r="D35" s="167"/>
      <c r="E35" s="80"/>
      <c r="F35" s="95"/>
    </row>
    <row r="36" spans="2:6" ht="12.75">
      <c r="B36" s="166"/>
      <c r="C36" s="109"/>
      <c r="D36" s="167"/>
      <c r="E36" s="80"/>
      <c r="F36" s="66"/>
    </row>
    <row r="37" spans="2:6" ht="12.75">
      <c r="B37" s="164"/>
      <c r="C37" s="109"/>
      <c r="D37" s="167"/>
      <c r="E37" s="80"/>
      <c r="F37" s="66"/>
    </row>
    <row r="38" spans="2:6" ht="15.75">
      <c r="B38" s="164"/>
      <c r="C38" s="89"/>
      <c r="D38" s="65"/>
      <c r="E38" s="80"/>
      <c r="F38" s="109"/>
    </row>
    <row r="39" spans="2:5" ht="12.75">
      <c r="B39" s="100"/>
      <c r="C39" s="100"/>
      <c r="D39" s="100"/>
      <c r="E39" s="80"/>
    </row>
    <row r="40" spans="2:4" ht="12.75">
      <c r="B40" s="100"/>
      <c r="C40" s="100"/>
      <c r="D40" s="100"/>
    </row>
    <row r="41" spans="2:4" ht="12.75">
      <c r="B41" s="100"/>
      <c r="C41" s="100"/>
      <c r="D41" s="100"/>
    </row>
    <row r="42" spans="1:4" ht="12.75">
      <c r="A42" s="92"/>
      <c r="B42" s="100"/>
      <c r="C42" s="100"/>
      <c r="D42" s="100"/>
    </row>
    <row r="43" spans="1:12" ht="12.75">
      <c r="A43" s="92"/>
      <c r="B43" s="100"/>
      <c r="C43" s="100"/>
      <c r="D43" s="100"/>
      <c r="J43" s="98"/>
      <c r="K43" s="99"/>
      <c r="L43" s="97"/>
    </row>
    <row r="44" spans="1:12" ht="12.75">
      <c r="A44" s="92"/>
      <c r="J44" s="98"/>
      <c r="K44" s="99"/>
      <c r="L44" s="97"/>
    </row>
    <row r="45" spans="1:12" ht="12.75">
      <c r="A45" s="92"/>
      <c r="J45" s="98"/>
      <c r="K45" s="99"/>
      <c r="L45" s="97"/>
    </row>
    <row r="46" ht="12.75">
      <c r="A46" s="92"/>
    </row>
    <row r="51" spans="2:9" ht="12.75">
      <c r="B51" s="100"/>
      <c r="C51" s="100"/>
      <c r="D51" s="100"/>
      <c r="E51" s="100"/>
      <c r="F51" s="100"/>
      <c r="G51" s="100"/>
      <c r="H51" s="100"/>
      <c r="I51" s="100"/>
    </row>
  </sheetData>
  <sheetProtection/>
  <mergeCells count="9">
    <mergeCell ref="B33:D33"/>
    <mergeCell ref="C6:D6"/>
    <mergeCell ref="D1:E1"/>
    <mergeCell ref="B3:E3"/>
    <mergeCell ref="B4:E4"/>
    <mergeCell ref="B7:E7"/>
    <mergeCell ref="C8:D8"/>
    <mergeCell ref="B10:E10"/>
    <mergeCell ref="B24:C24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N51"/>
  <sheetViews>
    <sheetView zoomScalePageLayoutView="0" workbookViewId="0" topLeftCell="A25">
      <selection activeCell="I27" sqref="I27"/>
    </sheetView>
  </sheetViews>
  <sheetFormatPr defaultColWidth="9.140625" defaultRowHeight="12.75"/>
  <cols>
    <col min="3" max="3" width="34.00390625" style="0" customWidth="1"/>
    <col min="4" max="4" width="25.57421875" style="0" customWidth="1"/>
    <col min="6" max="6" width="24.8515625" style="0" customWidth="1"/>
    <col min="7" max="7" width="20.140625" style="0" customWidth="1"/>
    <col min="12" max="12" width="29.7109375" style="0" customWidth="1"/>
    <col min="13" max="13" width="19.140625" style="0" customWidth="1"/>
  </cols>
  <sheetData>
    <row r="1" spans="4:5" ht="12.75">
      <c r="D1" s="189" t="s">
        <v>43</v>
      </c>
      <c r="E1" s="189"/>
    </row>
    <row r="2" spans="4:5" ht="21.75" customHeight="1">
      <c r="D2" s="105"/>
      <c r="E2" s="105"/>
    </row>
    <row r="3" spans="2:5" ht="18">
      <c r="B3" s="190" t="s">
        <v>28</v>
      </c>
      <c r="C3" s="190"/>
      <c r="D3" s="190"/>
      <c r="E3" s="190"/>
    </row>
    <row r="4" spans="2:5" ht="18">
      <c r="B4" s="190" t="s">
        <v>27</v>
      </c>
      <c r="C4" s="190"/>
      <c r="D4" s="190"/>
      <c r="E4" s="190"/>
    </row>
    <row r="6" spans="1:5" ht="12.75">
      <c r="A6" s="10"/>
      <c r="B6" s="10"/>
      <c r="C6" s="10"/>
      <c r="D6" s="10"/>
      <c r="E6" s="10"/>
    </row>
    <row r="7" spans="1:14" ht="18">
      <c r="A7" s="33"/>
      <c r="B7" s="197" t="s">
        <v>19</v>
      </c>
      <c r="C7" s="197"/>
      <c r="D7" s="197"/>
      <c r="E7" s="197"/>
      <c r="F7" s="43"/>
      <c r="G7" s="3"/>
      <c r="H7" s="3"/>
      <c r="K7" s="1"/>
      <c r="L7" s="3"/>
      <c r="M7" s="3"/>
      <c r="N7" s="3"/>
    </row>
    <row r="8" spans="1:14" ht="18">
      <c r="A8" s="33"/>
      <c r="B8" s="107"/>
      <c r="C8" s="192" t="s">
        <v>23</v>
      </c>
      <c r="D8" s="192"/>
      <c r="E8" s="106"/>
      <c r="F8" s="51"/>
      <c r="G8" s="3"/>
      <c r="H8" s="3"/>
      <c r="K8" s="1"/>
      <c r="L8" s="3"/>
      <c r="M8" s="3"/>
      <c r="N8" s="3"/>
    </row>
    <row r="9" spans="1:14" ht="18">
      <c r="A9" s="33"/>
      <c r="B9" s="32"/>
      <c r="C9" s="72"/>
      <c r="D9" s="72"/>
      <c r="E9" s="13"/>
      <c r="F9" s="51"/>
      <c r="G9" s="3"/>
      <c r="H9" s="3"/>
      <c r="K9" s="1"/>
      <c r="L9" s="3"/>
      <c r="M9" s="3"/>
      <c r="N9" s="3"/>
    </row>
    <row r="10" spans="1:14" ht="15.75">
      <c r="A10" s="13"/>
      <c r="B10" s="193" t="s">
        <v>26</v>
      </c>
      <c r="C10" s="193"/>
      <c r="D10" s="193"/>
      <c r="E10" s="193"/>
      <c r="F10" s="34"/>
      <c r="G10" s="3"/>
      <c r="H10" s="3"/>
      <c r="K10" s="2"/>
      <c r="L10" s="3"/>
      <c r="M10" s="3"/>
      <c r="N10" s="3"/>
    </row>
    <row r="11" spans="1:14" ht="15.75">
      <c r="A11" s="13"/>
      <c r="B11" s="44"/>
      <c r="C11" s="45"/>
      <c r="D11" s="44"/>
      <c r="E11" s="15"/>
      <c r="F11" s="2"/>
      <c r="G11" s="3"/>
      <c r="H11" s="3"/>
      <c r="K11" s="3"/>
      <c r="L11" s="2"/>
      <c r="M11" s="3"/>
      <c r="N11" s="3"/>
    </row>
    <row r="12" spans="1:14" ht="15.75">
      <c r="A12" s="15"/>
      <c r="B12" s="10"/>
      <c r="C12" s="19" t="s">
        <v>15</v>
      </c>
      <c r="D12" s="15"/>
      <c r="E12" s="83"/>
      <c r="F12" s="84"/>
      <c r="G12" s="3"/>
      <c r="H12" s="3"/>
      <c r="K12" s="3"/>
      <c r="L12" s="2"/>
      <c r="M12" s="3"/>
      <c r="N12" s="3"/>
    </row>
    <row r="13" spans="1:14" ht="14.25">
      <c r="A13" s="15"/>
      <c r="B13" s="52" t="s">
        <v>1</v>
      </c>
      <c r="C13" s="52" t="s">
        <v>2</v>
      </c>
      <c r="D13" s="52" t="s">
        <v>21</v>
      </c>
      <c r="E13" s="85"/>
      <c r="F13" s="86"/>
      <c r="G13" s="4"/>
      <c r="H13" s="4"/>
      <c r="K13" s="4"/>
      <c r="L13" s="4"/>
      <c r="M13" s="4"/>
      <c r="N13" s="4"/>
    </row>
    <row r="14" spans="1:14" ht="12.75">
      <c r="A14" s="13"/>
      <c r="B14" s="27" t="s">
        <v>4</v>
      </c>
      <c r="C14" s="23" t="s">
        <v>5</v>
      </c>
      <c r="D14" s="54">
        <v>48208</v>
      </c>
      <c r="E14" s="85"/>
      <c r="F14" s="109"/>
      <c r="G14" s="9"/>
      <c r="H14" s="3"/>
      <c r="K14" s="5"/>
      <c r="L14" s="3"/>
      <c r="M14" s="9"/>
      <c r="N14" s="3"/>
    </row>
    <row r="15" spans="1:14" ht="12.75">
      <c r="A15" s="13"/>
      <c r="B15" s="27" t="s">
        <v>6</v>
      </c>
      <c r="C15" s="23" t="s">
        <v>10</v>
      </c>
      <c r="D15" s="128">
        <v>34896</v>
      </c>
      <c r="E15" s="85"/>
      <c r="F15" s="87"/>
      <c r="G15" s="9"/>
      <c r="H15" s="3"/>
      <c r="K15" s="5"/>
      <c r="L15" s="3"/>
      <c r="M15" s="9"/>
      <c r="N15" s="3"/>
    </row>
    <row r="16" spans="1:14" ht="13.5" customHeight="1" thickBot="1">
      <c r="A16" s="13"/>
      <c r="B16" s="129" t="s">
        <v>8</v>
      </c>
      <c r="C16" s="130" t="s">
        <v>12</v>
      </c>
      <c r="D16" s="127">
        <v>6443</v>
      </c>
      <c r="E16" s="85"/>
      <c r="F16" s="87"/>
      <c r="G16" s="9"/>
      <c r="H16" s="3"/>
      <c r="K16" s="3"/>
      <c r="L16" s="7"/>
      <c r="M16" s="8"/>
      <c r="N16" s="3"/>
    </row>
    <row r="17" spans="1:8" ht="16.5" thickBot="1">
      <c r="A17" s="18"/>
      <c r="B17" s="131"/>
      <c r="C17" s="132" t="s">
        <v>0</v>
      </c>
      <c r="D17" s="133">
        <f>SUM(D14:D16)</f>
        <v>89547</v>
      </c>
      <c r="E17" s="83"/>
      <c r="F17" s="84"/>
      <c r="G17" s="186"/>
      <c r="H17" s="3"/>
    </row>
    <row r="18" spans="1:6" ht="12.75">
      <c r="A18" s="15"/>
      <c r="B18" s="100"/>
      <c r="C18" s="100"/>
      <c r="D18" s="126"/>
      <c r="E18" s="83"/>
      <c r="F18" s="80"/>
    </row>
    <row r="19" spans="1:6" ht="15.75">
      <c r="A19" s="15"/>
      <c r="B19" s="6"/>
      <c r="C19" s="123" t="s">
        <v>15</v>
      </c>
      <c r="D19" s="6"/>
      <c r="E19" s="83"/>
      <c r="F19" s="80"/>
    </row>
    <row r="20" spans="1:6" ht="14.25">
      <c r="A20" s="15"/>
      <c r="B20" s="30" t="s">
        <v>1</v>
      </c>
      <c r="C20" s="30" t="s">
        <v>2</v>
      </c>
      <c r="D20" s="30" t="s">
        <v>21</v>
      </c>
      <c r="E20" s="83"/>
      <c r="F20" s="80"/>
    </row>
    <row r="21" spans="1:6" ht="13.5" thickBot="1">
      <c r="A21" s="13"/>
      <c r="B21" s="27" t="s">
        <v>4</v>
      </c>
      <c r="C21" s="23" t="s">
        <v>5</v>
      </c>
      <c r="D21" s="54">
        <v>860</v>
      </c>
      <c r="E21" s="83"/>
      <c r="F21" s="80"/>
    </row>
    <row r="22" spans="1:7" ht="16.5" thickBot="1">
      <c r="A22" s="18"/>
      <c r="B22" s="131"/>
      <c r="C22" s="132" t="s">
        <v>0</v>
      </c>
      <c r="D22" s="133">
        <f>SUM(D21:D21)</f>
        <v>860</v>
      </c>
      <c r="E22" s="83"/>
      <c r="F22" s="80"/>
      <c r="G22" s="66"/>
    </row>
    <row r="23" spans="1:6" ht="12.75">
      <c r="A23" s="15"/>
      <c r="B23" s="100"/>
      <c r="C23" s="100"/>
      <c r="D23" s="126"/>
      <c r="E23" s="83"/>
      <c r="F23" s="80"/>
    </row>
    <row r="24" spans="1:8" ht="15.75">
      <c r="A24" s="15"/>
      <c r="B24" s="6"/>
      <c r="C24" s="123" t="s">
        <v>16</v>
      </c>
      <c r="D24" s="134"/>
      <c r="E24" s="83"/>
      <c r="F24" s="88"/>
      <c r="G24" s="11"/>
      <c r="H24" s="3"/>
    </row>
    <row r="25" spans="1:8" ht="14.25">
      <c r="A25" s="15"/>
      <c r="B25" s="30" t="s">
        <v>1</v>
      </c>
      <c r="C25" s="30" t="s">
        <v>2</v>
      </c>
      <c r="D25" s="30" t="s">
        <v>21</v>
      </c>
      <c r="E25" s="83"/>
      <c r="F25" s="86"/>
      <c r="G25" s="4"/>
      <c r="H25" s="4"/>
    </row>
    <row r="26" spans="1:8" ht="12.75">
      <c r="A26" s="15"/>
      <c r="B26" s="27" t="s">
        <v>4</v>
      </c>
      <c r="C26" s="23" t="s">
        <v>5</v>
      </c>
      <c r="D26" s="54">
        <v>566</v>
      </c>
      <c r="E26" s="83"/>
      <c r="F26" s="87"/>
      <c r="G26" s="9"/>
      <c r="H26" s="3"/>
    </row>
    <row r="27" spans="1:8" ht="12.75">
      <c r="A27" s="15"/>
      <c r="B27" s="27" t="s">
        <v>6</v>
      </c>
      <c r="C27" s="23" t="s">
        <v>10</v>
      </c>
      <c r="D27" s="54">
        <v>1380</v>
      </c>
      <c r="E27" s="83"/>
      <c r="F27" s="87"/>
      <c r="G27" s="9"/>
      <c r="H27" s="3"/>
    </row>
    <row r="28" spans="1:8" ht="13.5" thickBot="1">
      <c r="A28" s="15"/>
      <c r="B28" s="129" t="s">
        <v>8</v>
      </c>
      <c r="C28" s="130" t="s">
        <v>12</v>
      </c>
      <c r="D28" s="135">
        <v>287</v>
      </c>
      <c r="E28" s="83"/>
      <c r="F28" s="87"/>
      <c r="G28" s="9"/>
      <c r="H28" s="3"/>
    </row>
    <row r="29" spans="1:8" ht="16.5" thickBot="1">
      <c r="A29" s="15"/>
      <c r="B29" s="131"/>
      <c r="C29" s="132" t="s">
        <v>0</v>
      </c>
      <c r="D29" s="133">
        <f>SUM(D26:D28)</f>
        <v>2233</v>
      </c>
      <c r="E29" s="83"/>
      <c r="F29" s="89"/>
      <c r="G29" s="186"/>
      <c r="H29" s="3"/>
    </row>
    <row r="30" spans="1:6" ht="12.75">
      <c r="A30" s="15"/>
      <c r="B30" s="100"/>
      <c r="C30" s="100"/>
      <c r="D30" s="126"/>
      <c r="E30" s="83"/>
      <c r="F30" s="80"/>
    </row>
    <row r="31" spans="2:6" ht="12.75">
      <c r="B31" s="100"/>
      <c r="C31" s="100"/>
      <c r="D31" s="100"/>
      <c r="E31" s="80"/>
      <c r="F31" s="80"/>
    </row>
    <row r="32" spans="2:6" ht="12.75">
      <c r="B32" s="6"/>
      <c r="C32" s="6"/>
      <c r="D32" s="6"/>
      <c r="E32" s="80"/>
      <c r="F32" s="80"/>
    </row>
    <row r="33" spans="2:6" ht="15.75">
      <c r="B33" s="196" t="s">
        <v>20</v>
      </c>
      <c r="C33" s="196"/>
      <c r="D33" s="196"/>
      <c r="E33" s="80"/>
      <c r="F33" s="80"/>
    </row>
    <row r="34" spans="2:6" ht="14.25">
      <c r="B34" s="30" t="s">
        <v>1</v>
      </c>
      <c r="C34" s="26" t="s">
        <v>2</v>
      </c>
      <c r="D34" s="30" t="s">
        <v>21</v>
      </c>
      <c r="E34" s="80"/>
      <c r="F34" s="80"/>
    </row>
    <row r="35" spans="2:6" ht="12.75">
      <c r="B35" s="27" t="s">
        <v>4</v>
      </c>
      <c r="C35" s="136" t="s">
        <v>5</v>
      </c>
      <c r="D35" s="54">
        <f>D14+D21+D26</f>
        <v>49634</v>
      </c>
      <c r="E35" s="80"/>
      <c r="F35" s="95"/>
    </row>
    <row r="36" spans="2:6" ht="12.75">
      <c r="B36" s="27" t="s">
        <v>6</v>
      </c>
      <c r="C36" s="136" t="s">
        <v>10</v>
      </c>
      <c r="D36" s="54">
        <f>D15+D27</f>
        <v>36276</v>
      </c>
      <c r="E36" s="80"/>
      <c r="F36" s="95"/>
    </row>
    <row r="37" spans="2:6" ht="13.5" thickBot="1">
      <c r="B37" s="31" t="s">
        <v>8</v>
      </c>
      <c r="C37" s="137" t="s">
        <v>12</v>
      </c>
      <c r="D37" s="138">
        <f>D16+D28</f>
        <v>6730</v>
      </c>
      <c r="E37" s="80"/>
      <c r="F37" s="95"/>
    </row>
    <row r="38" spans="2:6" ht="16.5" thickBot="1">
      <c r="B38" s="139"/>
      <c r="C38" s="73" t="s">
        <v>14</v>
      </c>
      <c r="D38" s="74">
        <f>SUM(D35:D37)</f>
        <v>92640</v>
      </c>
      <c r="E38" s="80"/>
      <c r="F38" s="109"/>
    </row>
    <row r="39" spans="2:5" ht="12.75">
      <c r="B39" s="100"/>
      <c r="C39" s="100"/>
      <c r="D39" s="100"/>
      <c r="E39" s="80"/>
    </row>
    <row r="40" spans="2:4" ht="12.75">
      <c r="B40" s="100"/>
      <c r="C40" s="100"/>
      <c r="D40" s="100"/>
    </row>
    <row r="41" spans="2:4" ht="12.75">
      <c r="B41" s="100"/>
      <c r="C41" s="100"/>
      <c r="D41" s="100"/>
    </row>
    <row r="42" spans="1:4" ht="12.75">
      <c r="A42" s="92"/>
      <c r="B42" s="100"/>
      <c r="C42" s="100"/>
      <c r="D42" s="100"/>
    </row>
    <row r="43" spans="1:12" ht="12.75">
      <c r="A43" s="92"/>
      <c r="B43" s="100"/>
      <c r="C43" s="100"/>
      <c r="D43" s="100"/>
      <c r="J43" s="98"/>
      <c r="K43" s="99"/>
      <c r="L43" s="97"/>
    </row>
    <row r="44" spans="1:12" ht="12.75">
      <c r="A44" s="92"/>
      <c r="J44" s="98"/>
      <c r="K44" s="99"/>
      <c r="L44" s="97"/>
    </row>
    <row r="45" spans="1:12" ht="12.75">
      <c r="A45" s="92"/>
      <c r="J45" s="98"/>
      <c r="K45" s="99"/>
      <c r="L45" s="97"/>
    </row>
    <row r="46" ht="12.75">
      <c r="A46" s="92"/>
    </row>
    <row r="51" spans="2:9" ht="12.75">
      <c r="B51" s="100"/>
      <c r="C51" s="100"/>
      <c r="D51" s="100"/>
      <c r="E51" s="100"/>
      <c r="F51" s="100"/>
      <c r="G51" s="100"/>
      <c r="H51" s="100"/>
      <c r="I51" s="100"/>
    </row>
  </sheetData>
  <sheetProtection/>
  <mergeCells count="7">
    <mergeCell ref="B33:D33"/>
    <mergeCell ref="B7:E7"/>
    <mergeCell ref="C8:D8"/>
    <mergeCell ref="D1:E1"/>
    <mergeCell ref="B3:E3"/>
    <mergeCell ref="B4:E4"/>
    <mergeCell ref="B10:E10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P143"/>
  <sheetViews>
    <sheetView zoomScalePageLayoutView="0" workbookViewId="0" topLeftCell="A19">
      <selection activeCell="K55" sqref="K55:K56"/>
    </sheetView>
  </sheetViews>
  <sheetFormatPr defaultColWidth="9.140625" defaultRowHeight="12.75"/>
  <cols>
    <col min="2" max="2" width="6.8515625" style="0" customWidth="1"/>
    <col min="3" max="3" width="34.57421875" style="0" customWidth="1"/>
    <col min="4" max="4" width="23.8515625" style="0" customWidth="1"/>
    <col min="5" max="5" width="12.28125" style="0" bestFit="1" customWidth="1"/>
    <col min="6" max="6" width="11.140625" style="0" customWidth="1"/>
    <col min="7" max="7" width="15.00390625" style="0" customWidth="1"/>
    <col min="8" max="8" width="12.28125" style="0" bestFit="1" customWidth="1"/>
  </cols>
  <sheetData>
    <row r="1" spans="4:6" ht="12.75">
      <c r="D1" s="189" t="s">
        <v>44</v>
      </c>
      <c r="E1" s="189"/>
      <c r="F1" s="96"/>
    </row>
    <row r="2" spans="2:6" ht="18">
      <c r="B2" s="190" t="s">
        <v>28</v>
      </c>
      <c r="C2" s="190"/>
      <c r="D2" s="190"/>
      <c r="E2" s="190"/>
      <c r="F2" s="96"/>
    </row>
    <row r="3" spans="2:5" ht="18">
      <c r="B3" s="190" t="s">
        <v>27</v>
      </c>
      <c r="C3" s="190"/>
      <c r="D3" s="190"/>
      <c r="E3" s="190"/>
    </row>
    <row r="4" spans="2:5" ht="18">
      <c r="B4" s="162"/>
      <c r="C4" s="162"/>
      <c r="D4" s="162"/>
      <c r="E4" s="162"/>
    </row>
    <row r="5" spans="2:4" ht="18.75" customHeight="1">
      <c r="B5" s="199" t="s">
        <v>19</v>
      </c>
      <c r="C5" s="199"/>
      <c r="D5" s="199"/>
    </row>
    <row r="6" spans="2:4" ht="18">
      <c r="B6" s="199" t="s">
        <v>41</v>
      </c>
      <c r="C6" s="199"/>
      <c r="D6" s="199"/>
    </row>
    <row r="7" spans="2:4" ht="18">
      <c r="B7" s="13"/>
      <c r="C7" s="82"/>
      <c r="D7" s="82"/>
    </row>
    <row r="8" spans="2:4" ht="21" customHeight="1">
      <c r="B8" s="200" t="s">
        <v>13</v>
      </c>
      <c r="C8" s="200"/>
      <c r="D8" s="200"/>
    </row>
    <row r="9" spans="2:4" ht="18" customHeight="1">
      <c r="B9" s="200" t="s">
        <v>18</v>
      </c>
      <c r="C9" s="200"/>
      <c r="D9" s="200"/>
    </row>
    <row r="10" spans="2:4" ht="12.75">
      <c r="B10" s="15"/>
      <c r="C10" s="15"/>
      <c r="D10" s="15"/>
    </row>
    <row r="11" spans="2:11" ht="15.75" customHeight="1" thickBot="1">
      <c r="B11" s="48" t="s">
        <v>1</v>
      </c>
      <c r="C11" s="61" t="s">
        <v>2</v>
      </c>
      <c r="D11" s="49" t="s">
        <v>21</v>
      </c>
      <c r="E11" s="80"/>
      <c r="F11" s="80"/>
      <c r="G11" s="80"/>
      <c r="H11" s="80"/>
      <c r="I11" s="80"/>
      <c r="J11" s="86"/>
      <c r="K11" s="80"/>
    </row>
    <row r="12" spans="2:11" ht="12.75">
      <c r="B12" s="62" t="s">
        <v>4</v>
      </c>
      <c r="C12" s="39" t="s">
        <v>5</v>
      </c>
      <c r="D12" s="112">
        <v>23547</v>
      </c>
      <c r="E12" s="80"/>
      <c r="F12" s="80"/>
      <c r="G12" s="80"/>
      <c r="H12" s="80"/>
      <c r="I12" s="80"/>
      <c r="J12" s="80"/>
      <c r="K12" s="80"/>
    </row>
    <row r="13" spans="2:11" ht="15.75" customHeight="1">
      <c r="B13" s="63" t="s">
        <v>6</v>
      </c>
      <c r="C13" s="40" t="s">
        <v>7</v>
      </c>
      <c r="D13" s="113">
        <v>20354</v>
      </c>
      <c r="E13" s="80"/>
      <c r="F13" s="80"/>
      <c r="G13" s="80"/>
      <c r="H13" s="80"/>
      <c r="I13" s="80"/>
      <c r="J13" s="80"/>
      <c r="K13" s="80"/>
    </row>
    <row r="14" spans="2:11" ht="13.5" thickBot="1">
      <c r="B14" s="63" t="s">
        <v>8</v>
      </c>
      <c r="C14" s="41" t="s">
        <v>11</v>
      </c>
      <c r="D14" s="114">
        <v>4017</v>
      </c>
      <c r="E14" s="80"/>
      <c r="F14" s="80"/>
      <c r="G14" s="80"/>
      <c r="H14" s="80"/>
      <c r="I14" s="80"/>
      <c r="J14" s="80"/>
      <c r="K14" s="80"/>
    </row>
    <row r="15" spans="2:11" ht="16.5" thickBot="1">
      <c r="B15" s="90"/>
      <c r="C15" s="36" t="s">
        <v>0</v>
      </c>
      <c r="D15" s="57">
        <f>SUM(D12:D14)</f>
        <v>47918</v>
      </c>
      <c r="E15" s="87"/>
      <c r="F15" s="87" t="s">
        <v>31</v>
      </c>
      <c r="G15" s="95"/>
      <c r="H15" s="80"/>
      <c r="I15" s="80"/>
      <c r="J15" s="80"/>
      <c r="K15" s="80"/>
    </row>
    <row r="16" spans="2:11" ht="12.75">
      <c r="B16" s="16"/>
      <c r="C16" s="17"/>
      <c r="D16" s="58"/>
      <c r="E16" s="80"/>
      <c r="F16" s="80"/>
      <c r="G16" s="80"/>
      <c r="H16" s="80"/>
      <c r="I16" s="80"/>
      <c r="J16" s="80"/>
      <c r="K16" s="80"/>
    </row>
    <row r="17" spans="2:11" ht="12.75">
      <c r="B17" s="16"/>
      <c r="C17" s="17"/>
      <c r="D17" s="58"/>
      <c r="E17" s="80"/>
      <c r="F17" s="80"/>
      <c r="G17" s="80"/>
      <c r="H17" s="80"/>
      <c r="I17" s="80"/>
      <c r="J17" s="80"/>
      <c r="K17" s="80"/>
    </row>
    <row r="18" spans="2:11" ht="19.5" customHeight="1">
      <c r="B18" s="201" t="s">
        <v>18</v>
      </c>
      <c r="C18" s="201"/>
      <c r="D18" s="201"/>
      <c r="E18" s="80"/>
      <c r="F18" s="80"/>
      <c r="G18" s="80"/>
      <c r="H18" s="80"/>
      <c r="I18" s="80"/>
      <c r="J18" s="80"/>
      <c r="K18" s="80"/>
    </row>
    <row r="19" spans="2:11" ht="12.75">
      <c r="B19" s="15"/>
      <c r="C19" s="15"/>
      <c r="D19" s="59"/>
      <c r="E19" s="80"/>
      <c r="F19" s="80"/>
      <c r="G19" s="80"/>
      <c r="H19" s="80"/>
      <c r="I19" s="80"/>
      <c r="J19" s="80"/>
      <c r="K19" s="80"/>
    </row>
    <row r="20" spans="2:11" ht="15" thickBot="1">
      <c r="B20" s="48" t="s">
        <v>1</v>
      </c>
      <c r="C20" s="76" t="s">
        <v>2</v>
      </c>
      <c r="D20" s="49" t="s">
        <v>21</v>
      </c>
      <c r="E20" s="80"/>
      <c r="F20" s="80"/>
      <c r="G20" s="80"/>
      <c r="H20" s="80"/>
      <c r="I20" s="80"/>
      <c r="J20" s="80"/>
      <c r="K20" s="80"/>
    </row>
    <row r="21" spans="2:11" ht="12.75">
      <c r="B21" s="62" t="s">
        <v>4</v>
      </c>
      <c r="C21" s="77" t="s">
        <v>5</v>
      </c>
      <c r="D21" s="115">
        <v>17175.5</v>
      </c>
      <c r="E21" s="80"/>
      <c r="F21" s="80"/>
      <c r="G21" s="80"/>
      <c r="H21" s="80"/>
      <c r="I21" s="80"/>
      <c r="J21" s="80"/>
      <c r="K21" s="80"/>
    </row>
    <row r="22" spans="2:11" ht="12.75">
      <c r="B22" s="62">
        <v>2</v>
      </c>
      <c r="C22" s="78" t="s">
        <v>7</v>
      </c>
      <c r="D22" s="115">
        <v>65600.4</v>
      </c>
      <c r="E22" s="80"/>
      <c r="F22" s="80"/>
      <c r="G22" s="80"/>
      <c r="H22" s="80"/>
      <c r="I22" s="80"/>
      <c r="J22" s="80"/>
      <c r="K22" s="80"/>
    </row>
    <row r="23" spans="2:11" ht="13.5" thickBot="1">
      <c r="B23" s="94" t="s">
        <v>8</v>
      </c>
      <c r="C23" s="75" t="s">
        <v>11</v>
      </c>
      <c r="D23" s="140">
        <v>57.4</v>
      </c>
      <c r="E23" s="80"/>
      <c r="F23" s="80"/>
      <c r="G23" s="80"/>
      <c r="H23" s="80"/>
      <c r="I23" s="80"/>
      <c r="J23" s="80"/>
      <c r="K23" s="80"/>
    </row>
    <row r="24" spans="2:11" ht="16.5" thickBot="1">
      <c r="B24" s="90"/>
      <c r="C24" s="36" t="s">
        <v>0</v>
      </c>
      <c r="D24" s="79">
        <f>SUM(D21:D23)</f>
        <v>82833.29999999999</v>
      </c>
      <c r="E24" s="80"/>
      <c r="F24" s="80"/>
      <c r="G24" s="95"/>
      <c r="H24" s="80"/>
      <c r="I24" s="80"/>
      <c r="J24" s="80"/>
      <c r="K24" s="80"/>
    </row>
    <row r="25" spans="2:11" ht="12.75">
      <c r="B25" s="16"/>
      <c r="C25" s="17"/>
      <c r="D25" s="58"/>
      <c r="E25" s="80"/>
      <c r="F25" s="80"/>
      <c r="G25" s="80"/>
      <c r="H25" s="80"/>
      <c r="I25" s="80"/>
      <c r="J25" s="80"/>
      <c r="K25" s="80"/>
    </row>
    <row r="26" spans="2:11" ht="12.75">
      <c r="B26" s="16"/>
      <c r="C26" s="17"/>
      <c r="D26" s="58"/>
      <c r="E26" s="80"/>
      <c r="F26" s="80"/>
      <c r="G26" s="80"/>
      <c r="H26" s="80"/>
      <c r="I26" s="80"/>
      <c r="J26" s="80"/>
      <c r="K26" s="80"/>
    </row>
    <row r="27" spans="2:16" ht="15">
      <c r="B27" s="108" t="s">
        <v>29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2:11" ht="12.75">
      <c r="B28" s="15"/>
      <c r="C28" s="15"/>
      <c r="D28" s="59"/>
      <c r="E28" s="80"/>
      <c r="F28" s="80"/>
      <c r="G28" s="80"/>
      <c r="H28" s="80"/>
      <c r="I28" s="80"/>
      <c r="J28" s="80"/>
      <c r="K28" s="80"/>
    </row>
    <row r="29" spans="2:11" ht="14.25">
      <c r="B29" s="52" t="s">
        <v>1</v>
      </c>
      <c r="C29" s="52" t="s">
        <v>2</v>
      </c>
      <c r="D29" s="68" t="s">
        <v>21</v>
      </c>
      <c r="E29" s="80"/>
      <c r="F29" s="80"/>
      <c r="G29" s="80"/>
      <c r="H29" s="80"/>
      <c r="I29" s="80"/>
      <c r="J29" s="80"/>
      <c r="K29" s="80"/>
    </row>
    <row r="30" spans="2:11" ht="12.75">
      <c r="B30" s="46" t="s">
        <v>4</v>
      </c>
      <c r="C30" s="14" t="s">
        <v>5</v>
      </c>
      <c r="D30" s="115">
        <v>430</v>
      </c>
      <c r="E30" s="80"/>
      <c r="F30" s="80"/>
      <c r="G30" s="80"/>
      <c r="H30" s="80"/>
      <c r="I30" s="80"/>
      <c r="J30" s="80"/>
      <c r="K30" s="80"/>
    </row>
    <row r="31" spans="2:11" ht="12.75">
      <c r="B31" s="46"/>
      <c r="C31" s="14" t="s">
        <v>7</v>
      </c>
      <c r="D31" s="115">
        <v>180</v>
      </c>
      <c r="E31" s="80"/>
      <c r="F31" s="80"/>
      <c r="G31" s="80"/>
      <c r="H31" s="80"/>
      <c r="I31" s="80"/>
      <c r="J31" s="80"/>
      <c r="K31" s="80"/>
    </row>
    <row r="32" spans="2:11" ht="13.5" thickBot="1">
      <c r="B32" s="46"/>
      <c r="C32" s="29" t="s">
        <v>32</v>
      </c>
      <c r="D32" s="119">
        <v>75</v>
      </c>
      <c r="E32" s="80"/>
      <c r="F32" s="80"/>
      <c r="G32" s="80"/>
      <c r="H32" s="80"/>
      <c r="I32" s="80"/>
      <c r="J32" s="80"/>
      <c r="K32" s="80"/>
    </row>
    <row r="33" spans="2:11" ht="16.5" thickBot="1">
      <c r="B33" s="117"/>
      <c r="C33" s="36" t="s">
        <v>0</v>
      </c>
      <c r="D33" s="79">
        <f>SUM(D30:D32)</f>
        <v>685</v>
      </c>
      <c r="E33" s="80"/>
      <c r="F33" s="80"/>
      <c r="G33" s="95"/>
      <c r="H33" s="80"/>
      <c r="I33" s="80"/>
      <c r="J33" s="80"/>
      <c r="K33" s="80"/>
    </row>
    <row r="34" spans="2:11" ht="12.75">
      <c r="B34" s="16"/>
      <c r="C34" s="17"/>
      <c r="D34" s="58"/>
      <c r="E34" s="80"/>
      <c r="F34" s="80"/>
      <c r="G34" s="80"/>
      <c r="H34" s="80"/>
      <c r="I34" s="80"/>
      <c r="J34" s="80"/>
      <c r="K34" s="80"/>
    </row>
    <row r="35" spans="2:11" ht="12.75">
      <c r="B35" s="16"/>
      <c r="C35" s="17"/>
      <c r="D35" s="58"/>
      <c r="E35" s="80"/>
      <c r="F35" s="80"/>
      <c r="G35" s="80"/>
      <c r="H35" s="80"/>
      <c r="I35" s="80"/>
      <c r="J35" s="80"/>
      <c r="K35" s="80"/>
    </row>
    <row r="36" spans="2:11" ht="15">
      <c r="B36" s="108" t="s">
        <v>30</v>
      </c>
      <c r="C36" s="108"/>
      <c r="D36" s="108"/>
      <c r="E36" s="80"/>
      <c r="F36" s="80"/>
      <c r="G36" s="80"/>
      <c r="H36" s="80"/>
      <c r="I36" s="80"/>
      <c r="J36" s="80"/>
      <c r="K36" s="80"/>
    </row>
    <row r="37" spans="2:11" ht="12.75">
      <c r="B37" s="15"/>
      <c r="C37" s="15"/>
      <c r="D37" s="59"/>
      <c r="E37" s="80"/>
      <c r="F37" s="80"/>
      <c r="G37" s="80"/>
      <c r="H37" s="80"/>
      <c r="I37" s="80"/>
      <c r="J37" s="80"/>
      <c r="K37" s="80"/>
    </row>
    <row r="38" spans="2:11" ht="15" thickBot="1">
      <c r="B38" s="48" t="s">
        <v>1</v>
      </c>
      <c r="C38" s="76" t="s">
        <v>2</v>
      </c>
      <c r="D38" s="68" t="s">
        <v>21</v>
      </c>
      <c r="E38" s="120"/>
      <c r="F38" s="120"/>
      <c r="G38" s="80"/>
      <c r="H38" s="80"/>
      <c r="I38" s="80"/>
      <c r="J38" s="80"/>
      <c r="K38" s="80"/>
    </row>
    <row r="39" spans="2:11" ht="12.75">
      <c r="B39" s="46" t="s">
        <v>4</v>
      </c>
      <c r="C39" s="14" t="s">
        <v>5</v>
      </c>
      <c r="D39" s="115">
        <v>0</v>
      </c>
      <c r="E39" s="80"/>
      <c r="F39" s="80"/>
      <c r="G39" s="80"/>
      <c r="H39" s="80"/>
      <c r="I39" s="80"/>
      <c r="J39" s="80"/>
      <c r="K39" s="80"/>
    </row>
    <row r="40" spans="2:11" ht="12.75">
      <c r="B40" s="46"/>
      <c r="C40" s="14" t="s">
        <v>7</v>
      </c>
      <c r="D40" s="115">
        <v>1173</v>
      </c>
      <c r="E40" s="80"/>
      <c r="F40" s="80"/>
      <c r="G40" s="80"/>
      <c r="H40" s="80"/>
      <c r="I40" s="80"/>
      <c r="J40" s="80"/>
      <c r="K40" s="80"/>
    </row>
    <row r="41" spans="2:11" ht="12.75">
      <c r="B41" s="46"/>
      <c r="C41" s="23" t="s">
        <v>32</v>
      </c>
      <c r="D41" s="115">
        <v>57</v>
      </c>
      <c r="E41" s="80"/>
      <c r="F41" s="80"/>
      <c r="G41" s="80"/>
      <c r="H41" s="80"/>
      <c r="I41" s="80"/>
      <c r="J41" s="80"/>
      <c r="K41" s="80"/>
    </row>
    <row r="42" spans="2:11" ht="16.5" thickBot="1">
      <c r="B42" s="117"/>
      <c r="C42" s="116" t="s">
        <v>0</v>
      </c>
      <c r="D42" s="118">
        <f>SUM(D39:D41)</f>
        <v>1230</v>
      </c>
      <c r="E42" s="87"/>
      <c r="F42" s="87"/>
      <c r="G42" s="95"/>
      <c r="H42" s="80"/>
      <c r="I42" s="80"/>
      <c r="J42" s="80"/>
      <c r="K42" s="80"/>
    </row>
    <row r="43" spans="2:11" ht="12.75">
      <c r="B43" s="16"/>
      <c r="C43" s="17"/>
      <c r="D43" s="58"/>
      <c r="E43" s="80"/>
      <c r="F43" s="80"/>
      <c r="G43" s="80"/>
      <c r="H43" s="80"/>
      <c r="I43" s="80"/>
      <c r="J43" s="80"/>
      <c r="K43" s="80"/>
    </row>
    <row r="44" spans="2:11" ht="15.75">
      <c r="B44" s="16"/>
      <c r="C44" s="20"/>
      <c r="D44" s="12"/>
      <c r="E44" s="80"/>
      <c r="F44" s="80"/>
      <c r="G44" s="80"/>
      <c r="H44" s="80"/>
      <c r="I44" s="80"/>
      <c r="J44" s="80"/>
      <c r="K44" s="80"/>
    </row>
    <row r="45" spans="2:11" ht="15.75">
      <c r="B45" s="198" t="s">
        <v>24</v>
      </c>
      <c r="C45" s="198"/>
      <c r="D45" s="198"/>
      <c r="E45" s="80"/>
      <c r="F45" s="80"/>
      <c r="G45" s="80"/>
      <c r="H45" s="80"/>
      <c r="I45" s="80"/>
      <c r="J45" s="80"/>
      <c r="K45" s="80"/>
    </row>
    <row r="46" spans="2:11" ht="15.75">
      <c r="B46" s="16"/>
      <c r="C46" s="22"/>
      <c r="D46" s="22"/>
      <c r="E46" s="110"/>
      <c r="F46" s="80"/>
      <c r="G46" s="80"/>
      <c r="H46" s="80"/>
      <c r="I46" s="80"/>
      <c r="J46" s="80"/>
      <c r="K46" s="80"/>
    </row>
    <row r="47" spans="2:11" ht="15" customHeight="1" thickBot="1">
      <c r="B47" s="48" t="s">
        <v>1</v>
      </c>
      <c r="C47" s="61" t="s">
        <v>2</v>
      </c>
      <c r="D47" s="49" t="s">
        <v>21</v>
      </c>
      <c r="E47" s="110"/>
      <c r="F47" s="80"/>
      <c r="G47" s="80"/>
      <c r="H47" s="80"/>
      <c r="I47" s="80"/>
      <c r="J47" s="80"/>
      <c r="K47" s="80"/>
    </row>
    <row r="48" spans="2:11" ht="12.75">
      <c r="B48" s="62" t="s">
        <v>4</v>
      </c>
      <c r="C48" s="39" t="s">
        <v>5</v>
      </c>
      <c r="D48" s="56">
        <f>D12+D21+D30+D39</f>
        <v>41152.5</v>
      </c>
      <c r="E48" s="111"/>
      <c r="F48" s="80"/>
      <c r="G48" s="80"/>
      <c r="H48" s="80"/>
      <c r="I48" s="80"/>
      <c r="J48" s="80"/>
      <c r="K48" s="80"/>
    </row>
    <row r="49" spans="2:11" ht="12.75">
      <c r="B49" s="63" t="s">
        <v>6</v>
      </c>
      <c r="C49" s="40" t="s">
        <v>7</v>
      </c>
      <c r="D49" s="56">
        <f>D13+D22+D31+D40</f>
        <v>87307.4</v>
      </c>
      <c r="E49" s="111"/>
      <c r="F49" s="95"/>
      <c r="G49" s="80"/>
      <c r="H49" s="80"/>
      <c r="I49" s="80"/>
      <c r="J49" s="80"/>
      <c r="K49" s="80"/>
    </row>
    <row r="50" spans="2:11" ht="13.5" thickBot="1">
      <c r="B50" s="64" t="s">
        <v>8</v>
      </c>
      <c r="C50" s="41" t="s">
        <v>11</v>
      </c>
      <c r="D50" s="56">
        <f>D14+D23+D32+D41</f>
        <v>4206.4</v>
      </c>
      <c r="E50" s="111"/>
      <c r="F50" s="95"/>
      <c r="G50" s="80"/>
      <c r="H50" s="80"/>
      <c r="I50" s="80"/>
      <c r="J50" s="80"/>
      <c r="K50" s="80"/>
    </row>
    <row r="51" spans="2:11" ht="16.5" thickBot="1">
      <c r="B51" s="91"/>
      <c r="C51" s="38" t="s">
        <v>0</v>
      </c>
      <c r="D51" s="60">
        <f>SUM(D48:D50)</f>
        <v>132666.3</v>
      </c>
      <c r="E51" s="110"/>
      <c r="F51" s="80"/>
      <c r="G51" s="80"/>
      <c r="H51" s="80"/>
      <c r="I51" s="80"/>
      <c r="J51" s="80"/>
      <c r="K51" s="80"/>
    </row>
    <row r="52" spans="2:8" ht="15.75" customHeight="1">
      <c r="B52" s="16"/>
      <c r="C52" s="20"/>
      <c r="D52" s="12"/>
      <c r="E52" s="6"/>
      <c r="F52" s="6"/>
      <c r="H52" s="66"/>
    </row>
    <row r="53" spans="2:4" ht="15.75">
      <c r="B53" s="16"/>
      <c r="C53" s="20"/>
      <c r="D53" s="12"/>
    </row>
    <row r="54" spans="2:4" ht="15.75">
      <c r="B54" s="16"/>
      <c r="C54" s="20"/>
      <c r="D54" s="93"/>
    </row>
    <row r="55" spans="2:4" ht="15.75">
      <c r="B55" s="16"/>
      <c r="C55" s="20"/>
      <c r="D55" s="12"/>
    </row>
    <row r="56" spans="2:4" ht="15.75">
      <c r="B56" s="16"/>
      <c r="C56" s="20"/>
      <c r="D56" s="12"/>
    </row>
    <row r="57" spans="2:4" ht="15.75">
      <c r="B57" s="16"/>
      <c r="C57" s="20"/>
      <c r="D57" s="12"/>
    </row>
    <row r="58" spans="2:4" ht="15.75">
      <c r="B58" s="16"/>
      <c r="C58" s="20"/>
      <c r="D58" s="12"/>
    </row>
    <row r="59" spans="2:4" ht="15.75">
      <c r="B59" s="16"/>
      <c r="C59" s="20"/>
      <c r="D59" s="12"/>
    </row>
    <row r="60" spans="2:4" ht="15.75">
      <c r="B60" s="16"/>
      <c r="C60" s="20"/>
      <c r="D60" s="12"/>
    </row>
    <row r="61" spans="2:4" ht="15.75">
      <c r="B61" s="16"/>
      <c r="C61" s="20"/>
      <c r="D61" s="12"/>
    </row>
    <row r="62" spans="2:4" ht="15.75">
      <c r="B62" s="16"/>
      <c r="C62" s="20"/>
      <c r="D62" s="12"/>
    </row>
    <row r="63" spans="2:4" ht="15.75">
      <c r="B63" s="16"/>
      <c r="C63" s="20"/>
      <c r="D63" s="12"/>
    </row>
    <row r="64" spans="2:4" ht="15.75">
      <c r="B64" s="16"/>
      <c r="C64" s="20"/>
      <c r="D64" s="12"/>
    </row>
    <row r="65" spans="2:4" ht="15.75">
      <c r="B65" s="16"/>
      <c r="C65" s="20"/>
      <c r="D65" s="12"/>
    </row>
    <row r="66" spans="2:4" ht="15.75">
      <c r="B66" s="16"/>
      <c r="C66" s="20"/>
      <c r="D66" s="12"/>
    </row>
    <row r="67" spans="2:4" ht="15.75" customHeight="1">
      <c r="B67" s="16"/>
      <c r="C67" s="20"/>
      <c r="D67" s="12"/>
    </row>
    <row r="68" spans="2:4" ht="15.75">
      <c r="B68" s="16"/>
      <c r="C68" s="20"/>
      <c r="D68" s="12"/>
    </row>
    <row r="69" spans="2:4" ht="15.75">
      <c r="B69" s="16"/>
      <c r="C69" s="20"/>
      <c r="D69" s="12"/>
    </row>
    <row r="70" spans="2:4" ht="15.75">
      <c r="B70" s="16"/>
      <c r="C70" s="20"/>
      <c r="D70" s="12"/>
    </row>
    <row r="71" spans="2:4" ht="15.75">
      <c r="B71" s="16"/>
      <c r="C71" s="20"/>
      <c r="D71" s="12"/>
    </row>
    <row r="72" spans="2:4" ht="15.75">
      <c r="B72" s="16"/>
      <c r="C72" s="20"/>
      <c r="D72" s="12"/>
    </row>
    <row r="73" spans="2:4" ht="15.75">
      <c r="B73" s="16"/>
      <c r="C73" s="20"/>
      <c r="D73" s="12"/>
    </row>
    <row r="74" spans="2:4" ht="15.75">
      <c r="B74" s="16"/>
      <c r="C74" s="20"/>
      <c r="D74" s="12"/>
    </row>
    <row r="75" spans="2:4" ht="12.75">
      <c r="B75" s="21"/>
      <c r="C75" s="16"/>
      <c r="D75" s="21"/>
    </row>
    <row r="76" spans="2:4" ht="12.75">
      <c r="B76" s="21"/>
      <c r="C76" s="16"/>
      <c r="D76" s="21"/>
    </row>
    <row r="77" spans="2:4" ht="15.75" customHeight="1">
      <c r="B77" s="16"/>
      <c r="C77" s="20"/>
      <c r="D77" s="22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 customHeight="1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 customHeight="1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 customHeight="1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3"/>
      <c r="C111" s="13"/>
      <c r="D111" s="13"/>
    </row>
    <row r="112" spans="2:4" ht="12.75">
      <c r="B112" s="13"/>
      <c r="C112" s="13"/>
      <c r="D112" s="13"/>
    </row>
    <row r="113" spans="2:4" ht="12.75">
      <c r="B113" s="13"/>
      <c r="C113" s="13"/>
      <c r="D113" s="13"/>
    </row>
    <row r="114" spans="2:4" ht="12.75">
      <c r="B114" s="13"/>
      <c r="C114" s="13"/>
      <c r="D114" s="13"/>
    </row>
    <row r="115" spans="2:4" ht="12.75">
      <c r="B115" s="13"/>
      <c r="C115" s="13"/>
      <c r="D115" s="13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 customHeight="1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3" ht="15.75">
      <c r="B133" s="37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</sheetData>
  <sheetProtection/>
  <mergeCells count="9">
    <mergeCell ref="B45:D45"/>
    <mergeCell ref="D1:E1"/>
    <mergeCell ref="B5:D5"/>
    <mergeCell ref="B6:D6"/>
    <mergeCell ref="B8:D8"/>
    <mergeCell ref="B9:D9"/>
    <mergeCell ref="B18:D18"/>
    <mergeCell ref="B2:E2"/>
    <mergeCell ref="B3:E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G56"/>
  <sheetViews>
    <sheetView zoomScalePageLayoutView="0" workbookViewId="0" topLeftCell="A1">
      <selection activeCell="F16" sqref="F16:G54"/>
    </sheetView>
  </sheetViews>
  <sheetFormatPr defaultColWidth="9.140625" defaultRowHeight="12.75"/>
  <cols>
    <col min="2" max="2" width="7.140625" style="0" customWidth="1"/>
    <col min="3" max="3" width="34.57421875" style="0" customWidth="1"/>
    <col min="4" max="4" width="24.421875" style="0" customWidth="1"/>
    <col min="6" max="6" width="12.28125" style="0" bestFit="1" customWidth="1"/>
    <col min="7" max="7" width="12.7109375" style="0" customWidth="1"/>
  </cols>
  <sheetData>
    <row r="1" spans="4:5" ht="12.75">
      <c r="D1" s="189" t="s">
        <v>45</v>
      </c>
      <c r="E1" s="189"/>
    </row>
    <row r="2" spans="2:5" ht="18">
      <c r="B2" s="190" t="s">
        <v>28</v>
      </c>
      <c r="C2" s="190"/>
      <c r="D2" s="190"/>
      <c r="E2" s="190"/>
    </row>
    <row r="3" spans="2:5" ht="18">
      <c r="B3" s="190" t="s">
        <v>27</v>
      </c>
      <c r="C3" s="190"/>
      <c r="D3" s="190"/>
      <c r="E3" s="190"/>
    </row>
    <row r="4" spans="2:5" ht="18">
      <c r="B4" s="162"/>
      <c r="C4" s="162"/>
      <c r="D4" s="162"/>
      <c r="E4" s="162"/>
    </row>
    <row r="5" spans="2:4" ht="18">
      <c r="B5" s="199" t="s">
        <v>19</v>
      </c>
      <c r="C5" s="199"/>
      <c r="D5" s="199"/>
    </row>
    <row r="6" spans="2:4" ht="18">
      <c r="B6" s="199" t="s">
        <v>42</v>
      </c>
      <c r="C6" s="199"/>
      <c r="D6" s="199"/>
    </row>
    <row r="7" spans="2:4" ht="18">
      <c r="B7" s="28"/>
      <c r="C7" s="82"/>
      <c r="D7" s="82"/>
    </row>
    <row r="8" spans="2:4" ht="15.75">
      <c r="B8" s="204" t="s">
        <v>13</v>
      </c>
      <c r="C8" s="204"/>
      <c r="D8" s="204"/>
    </row>
    <row r="9" spans="2:4" ht="12.75">
      <c r="B9" s="10"/>
      <c r="D9" s="15"/>
    </row>
    <row r="10" spans="2:4" ht="15.75">
      <c r="B10" s="202" t="s">
        <v>35</v>
      </c>
      <c r="C10" s="202"/>
      <c r="D10" s="202"/>
    </row>
    <row r="11" spans="2:5" ht="12.75" customHeight="1">
      <c r="B11" s="30" t="s">
        <v>1</v>
      </c>
      <c r="C11" s="69" t="s">
        <v>2</v>
      </c>
      <c r="D11" s="30" t="s">
        <v>21</v>
      </c>
      <c r="E11" s="86"/>
    </row>
    <row r="12" spans="2:4" ht="13.5" thickBot="1">
      <c r="B12" s="27">
        <v>1</v>
      </c>
      <c r="C12" s="70" t="s">
        <v>22</v>
      </c>
      <c r="D12" s="101">
        <v>118.5</v>
      </c>
    </row>
    <row r="13" spans="2:7" ht="16.5" thickBot="1">
      <c r="B13" s="6"/>
      <c r="C13" s="42" t="s">
        <v>0</v>
      </c>
      <c r="D13" s="71">
        <f>SUM(D12:D12)</f>
        <v>118.5</v>
      </c>
      <c r="E13" s="80"/>
      <c r="F13" s="80"/>
      <c r="G13" s="66"/>
    </row>
    <row r="14" spans="2:6" ht="15.75">
      <c r="B14" s="6"/>
      <c r="C14" s="2"/>
      <c r="D14" s="65"/>
      <c r="E14" s="80"/>
      <c r="F14" s="80"/>
    </row>
    <row r="15" spans="2:6" ht="15.75">
      <c r="B15" s="202" t="s">
        <v>36</v>
      </c>
      <c r="C15" s="202"/>
      <c r="D15" s="202"/>
      <c r="E15" s="80"/>
      <c r="F15" s="80"/>
    </row>
    <row r="16" spans="2:6" ht="14.25">
      <c r="B16" s="30" t="s">
        <v>1</v>
      </c>
      <c r="C16" s="30" t="s">
        <v>2</v>
      </c>
      <c r="D16" s="30" t="s">
        <v>21</v>
      </c>
      <c r="E16" s="80"/>
      <c r="F16" s="80"/>
    </row>
    <row r="17" spans="2:6" ht="12.75">
      <c r="B17" s="27" t="s">
        <v>4</v>
      </c>
      <c r="C17" s="23" t="s">
        <v>9</v>
      </c>
      <c r="D17" s="101">
        <v>30500</v>
      </c>
      <c r="E17" s="80"/>
      <c r="F17" s="80"/>
    </row>
    <row r="18" spans="2:6" ht="12.75">
      <c r="B18" s="27" t="s">
        <v>6</v>
      </c>
      <c r="C18" s="29" t="s">
        <v>10</v>
      </c>
      <c r="D18" s="102">
        <v>16921</v>
      </c>
      <c r="E18" s="80"/>
      <c r="F18" s="80"/>
    </row>
    <row r="19" spans="2:6" ht="13.5" thickBot="1">
      <c r="B19" s="27" t="s">
        <v>8</v>
      </c>
      <c r="C19" s="41" t="s">
        <v>11</v>
      </c>
      <c r="D19" s="102">
        <v>1280</v>
      </c>
      <c r="E19" s="80"/>
      <c r="F19" s="80"/>
    </row>
    <row r="20" spans="2:7" ht="16.5" thickBot="1">
      <c r="B20" s="6"/>
      <c r="C20" s="42" t="s">
        <v>0</v>
      </c>
      <c r="D20" s="55">
        <f>SUM(D17:D19)</f>
        <v>48701</v>
      </c>
      <c r="E20" s="80"/>
      <c r="F20" s="80"/>
      <c r="G20" s="66"/>
    </row>
    <row r="21" spans="2:6" ht="12.75" customHeight="1">
      <c r="B21" s="25"/>
      <c r="C21" s="24"/>
      <c r="D21" s="25"/>
      <c r="E21" s="80"/>
      <c r="F21" s="80"/>
    </row>
    <row r="22" spans="2:6" ht="12.75" customHeight="1">
      <c r="B22" s="122" t="s">
        <v>33</v>
      </c>
      <c r="C22" s="122"/>
      <c r="D22" s="122"/>
      <c r="E22" s="80"/>
      <c r="F22" s="80"/>
    </row>
    <row r="23" spans="2:6" ht="12.75" customHeight="1">
      <c r="B23" s="30" t="s">
        <v>1</v>
      </c>
      <c r="C23" s="30" t="s">
        <v>2</v>
      </c>
      <c r="D23" s="30" t="s">
        <v>21</v>
      </c>
      <c r="E23" s="80"/>
      <c r="F23" s="80"/>
    </row>
    <row r="24" spans="2:6" ht="12.75" customHeight="1">
      <c r="B24" s="27" t="s">
        <v>4</v>
      </c>
      <c r="C24" s="23" t="s">
        <v>9</v>
      </c>
      <c r="D24" s="101">
        <v>1203</v>
      </c>
      <c r="E24" s="80"/>
      <c r="F24" s="80"/>
    </row>
    <row r="25" spans="2:6" ht="12.75" customHeight="1" thickBot="1">
      <c r="B25" s="27" t="s">
        <v>6</v>
      </c>
      <c r="C25" s="29" t="s">
        <v>10</v>
      </c>
      <c r="D25" s="102">
        <v>8150</v>
      </c>
      <c r="E25" s="80"/>
      <c r="F25" s="80"/>
    </row>
    <row r="26" spans="2:7" ht="16.5" customHeight="1" thickBot="1">
      <c r="B26" s="6"/>
      <c r="C26" s="42" t="s">
        <v>0</v>
      </c>
      <c r="D26" s="55">
        <f>SUM(D24:D25)</f>
        <v>9353</v>
      </c>
      <c r="E26" s="80"/>
      <c r="F26" s="80"/>
      <c r="G26" s="66"/>
    </row>
    <row r="27" spans="2:6" ht="12.75" customHeight="1">
      <c r="B27" s="25"/>
      <c r="C27" s="24"/>
      <c r="D27" s="25"/>
      <c r="E27" s="80"/>
      <c r="F27" s="80"/>
    </row>
    <row r="28" spans="2:6" ht="18" customHeight="1">
      <c r="B28" s="203" t="s">
        <v>34</v>
      </c>
      <c r="C28" s="203"/>
      <c r="D28" s="203"/>
      <c r="E28" s="125"/>
      <c r="F28" s="80"/>
    </row>
    <row r="29" spans="2:6" ht="12.75" customHeight="1">
      <c r="B29" s="30" t="s">
        <v>1</v>
      </c>
      <c r="C29" s="30" t="s">
        <v>2</v>
      </c>
      <c r="D29" s="30" t="s">
        <v>21</v>
      </c>
      <c r="E29" s="80"/>
      <c r="F29" s="80"/>
    </row>
    <row r="30" spans="2:6" ht="12.75" customHeight="1">
      <c r="B30" s="27" t="s">
        <v>4</v>
      </c>
      <c r="C30" s="23" t="s">
        <v>9</v>
      </c>
      <c r="D30" s="101">
        <v>128</v>
      </c>
      <c r="E30" s="80"/>
      <c r="F30" s="80"/>
    </row>
    <row r="31" spans="2:6" ht="12.75" customHeight="1">
      <c r="B31" s="27" t="s">
        <v>6</v>
      </c>
      <c r="C31" s="29" t="s">
        <v>10</v>
      </c>
      <c r="D31" s="102">
        <v>1374</v>
      </c>
      <c r="E31" s="80"/>
      <c r="F31" s="80"/>
    </row>
    <row r="32" spans="2:6" ht="12.75" customHeight="1" thickBot="1">
      <c r="B32" s="27" t="s">
        <v>8</v>
      </c>
      <c r="C32" s="41" t="s">
        <v>11</v>
      </c>
      <c r="D32" s="102">
        <v>102</v>
      </c>
      <c r="E32" s="80"/>
      <c r="F32" s="80"/>
    </row>
    <row r="33" spans="2:7" ht="16.5" customHeight="1" thickBot="1">
      <c r="B33" s="6"/>
      <c r="C33" s="42" t="s">
        <v>0</v>
      </c>
      <c r="D33" s="121">
        <f>SUM(D30:D32)</f>
        <v>1604</v>
      </c>
      <c r="E33" s="80"/>
      <c r="F33" s="80"/>
      <c r="G33" s="66"/>
    </row>
    <row r="34" spans="1:6" ht="12.75" customHeight="1">
      <c r="A34" s="25"/>
      <c r="B34" s="24"/>
      <c r="C34" s="25"/>
      <c r="E34" s="80"/>
      <c r="F34" s="80"/>
    </row>
    <row r="35" spans="2:6" ht="12.75">
      <c r="B35" s="6"/>
      <c r="C35" s="6"/>
      <c r="D35" s="6"/>
      <c r="E35" s="80"/>
      <c r="F35" s="80"/>
    </row>
    <row r="36" spans="2:6" ht="17.25" customHeight="1">
      <c r="B36" s="198" t="s">
        <v>17</v>
      </c>
      <c r="C36" s="198"/>
      <c r="D36" s="198"/>
      <c r="E36" s="80"/>
      <c r="F36" s="80"/>
    </row>
    <row r="37" spans="2:6" ht="15" customHeight="1">
      <c r="B37" s="52" t="s">
        <v>1</v>
      </c>
      <c r="C37" s="52" t="s">
        <v>2</v>
      </c>
      <c r="D37" s="68" t="s">
        <v>3</v>
      </c>
      <c r="E37" s="80"/>
      <c r="F37" s="80"/>
    </row>
    <row r="38" spans="2:6" ht="12.75">
      <c r="B38" s="46" t="s">
        <v>4</v>
      </c>
      <c r="C38" s="14" t="s">
        <v>5</v>
      </c>
      <c r="D38" s="103">
        <v>5722</v>
      </c>
      <c r="E38" s="80"/>
      <c r="F38" s="80"/>
    </row>
    <row r="39" spans="2:6" ht="13.5" thickBot="1">
      <c r="B39" s="46" t="s">
        <v>6</v>
      </c>
      <c r="C39" s="35" t="s">
        <v>10</v>
      </c>
      <c r="D39" s="103">
        <v>7237</v>
      </c>
      <c r="E39" s="80"/>
      <c r="F39" s="80"/>
    </row>
    <row r="40" spans="2:6" ht="13.5" thickBot="1">
      <c r="B40" s="47" t="s">
        <v>8</v>
      </c>
      <c r="C40" s="14" t="s">
        <v>12</v>
      </c>
      <c r="D40" s="104">
        <v>431</v>
      </c>
      <c r="E40" s="80"/>
      <c r="F40" s="80"/>
    </row>
    <row r="41" spans="2:7" ht="16.5" thickBot="1">
      <c r="B41" s="50"/>
      <c r="C41" s="36" t="s">
        <v>0</v>
      </c>
      <c r="D41" s="57">
        <f>SUM(D38:D40)</f>
        <v>13390</v>
      </c>
      <c r="E41" s="80"/>
      <c r="F41" s="80"/>
      <c r="G41" s="66"/>
    </row>
    <row r="42" spans="2:6" ht="12.75">
      <c r="B42" s="24"/>
      <c r="C42" s="6"/>
      <c r="D42" s="6"/>
      <c r="E42" s="80"/>
      <c r="F42" s="80"/>
    </row>
    <row r="43" spans="2:6" ht="12.75">
      <c r="B43" s="24"/>
      <c r="C43" s="6"/>
      <c r="D43" s="6"/>
      <c r="E43" s="80"/>
      <c r="F43" s="80"/>
    </row>
    <row r="44" spans="2:6" ht="15.75">
      <c r="B44" s="198" t="s">
        <v>25</v>
      </c>
      <c r="C44" s="198"/>
      <c r="D44" s="198"/>
      <c r="E44" s="80"/>
      <c r="F44" s="80"/>
    </row>
    <row r="45" spans="2:6" ht="12.75">
      <c r="B45" s="30" t="s">
        <v>1</v>
      </c>
      <c r="C45" s="30" t="s">
        <v>2</v>
      </c>
      <c r="D45" s="30" t="s">
        <v>3</v>
      </c>
      <c r="E45" s="80"/>
      <c r="F45" s="80"/>
    </row>
    <row r="46" spans="2:6" ht="12.75">
      <c r="B46" s="27" t="s">
        <v>4</v>
      </c>
      <c r="C46" s="23" t="s">
        <v>9</v>
      </c>
      <c r="D46" s="54">
        <f>D17+D24+D30+D38</f>
        <v>37553</v>
      </c>
      <c r="E46" s="80"/>
      <c r="F46" s="95"/>
    </row>
    <row r="47" spans="2:6" ht="12.75">
      <c r="B47" s="27" t="s">
        <v>6</v>
      </c>
      <c r="C47" s="29" t="s">
        <v>10</v>
      </c>
      <c r="D47" s="54">
        <f>D18+D25+D31+D39</f>
        <v>33682</v>
      </c>
      <c r="E47" s="80"/>
      <c r="F47" s="95"/>
    </row>
    <row r="48" spans="2:6" ht="13.5" thickBot="1">
      <c r="B48" s="27" t="s">
        <v>8</v>
      </c>
      <c r="C48" s="41" t="s">
        <v>11</v>
      </c>
      <c r="D48" s="54">
        <f>D19+D32+D40+D12</f>
        <v>1931.5</v>
      </c>
      <c r="E48" s="80"/>
      <c r="F48" s="95"/>
    </row>
    <row r="49" spans="2:6" ht="16.5" thickBot="1">
      <c r="B49" s="6"/>
      <c r="C49" s="42" t="s">
        <v>0</v>
      </c>
      <c r="D49" s="55">
        <f>SUM(D46:D48)</f>
        <v>73166.5</v>
      </c>
      <c r="E49" s="80"/>
      <c r="F49" s="95"/>
    </row>
    <row r="50" spans="2:7" ht="12.75">
      <c r="B50" s="6"/>
      <c r="C50" s="6"/>
      <c r="D50" s="6"/>
      <c r="F50" s="6"/>
      <c r="G50" s="66"/>
    </row>
    <row r="51" spans="2:4" ht="12.75">
      <c r="B51" s="24"/>
      <c r="C51" s="6"/>
      <c r="D51" s="6"/>
    </row>
    <row r="52" spans="2:4" ht="12.75">
      <c r="B52" s="24"/>
      <c r="C52" s="109"/>
      <c r="D52" s="6"/>
    </row>
    <row r="53" spans="2:4" ht="12.75">
      <c r="B53" s="6"/>
      <c r="C53" s="6"/>
      <c r="D53" s="6"/>
    </row>
    <row r="54" spans="2:4" ht="12.75">
      <c r="B54" s="6"/>
      <c r="C54" s="6"/>
      <c r="D54" s="6"/>
    </row>
    <row r="55" spans="2:4" ht="12.75">
      <c r="B55" s="6"/>
      <c r="C55" s="6"/>
      <c r="D55" s="6"/>
    </row>
    <row r="56" spans="2:4" ht="12.75">
      <c r="B56" s="6"/>
      <c r="C56" s="6"/>
      <c r="D56" s="6"/>
    </row>
  </sheetData>
  <sheetProtection/>
  <mergeCells count="11">
    <mergeCell ref="D1:E1"/>
    <mergeCell ref="B5:D5"/>
    <mergeCell ref="B6:D6"/>
    <mergeCell ref="B8:D8"/>
    <mergeCell ref="B44:D44"/>
    <mergeCell ref="B15:D15"/>
    <mergeCell ref="B10:D10"/>
    <mergeCell ref="B36:D36"/>
    <mergeCell ref="B28:D28"/>
    <mergeCell ref="B2:E2"/>
    <mergeCell ref="B3:E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9"/>
  <sheetViews>
    <sheetView zoomScalePageLayoutView="0" workbookViewId="0" topLeftCell="A1">
      <selection activeCell="H24" sqref="H24"/>
    </sheetView>
  </sheetViews>
  <sheetFormatPr defaultColWidth="9.140625" defaultRowHeight="12.75"/>
  <cols>
    <col min="3" max="3" width="34.00390625" style="0" customWidth="1"/>
    <col min="4" max="4" width="25.57421875" style="0" customWidth="1"/>
    <col min="6" max="6" width="24.8515625" style="0" customWidth="1"/>
    <col min="7" max="7" width="20.140625" style="0" customWidth="1"/>
    <col min="12" max="12" width="29.7109375" style="0" customWidth="1"/>
    <col min="13" max="13" width="19.140625" style="0" customWidth="1"/>
  </cols>
  <sheetData>
    <row r="1" spans="4:5" ht="12.75">
      <c r="D1" s="189" t="s">
        <v>46</v>
      </c>
      <c r="E1" s="189"/>
    </row>
    <row r="2" spans="4:5" ht="12.75">
      <c r="D2" s="105"/>
      <c r="E2" s="105"/>
    </row>
    <row r="3" spans="2:5" ht="18">
      <c r="B3" s="190" t="s">
        <v>28</v>
      </c>
      <c r="C3" s="190"/>
      <c r="D3" s="190"/>
      <c r="E3" s="190"/>
    </row>
    <row r="4" spans="2:5" ht="18">
      <c r="B4" s="190" t="s">
        <v>27</v>
      </c>
      <c r="C4" s="190"/>
      <c r="D4" s="190"/>
      <c r="E4" s="190"/>
    </row>
    <row r="5" spans="4:5" ht="12.75">
      <c r="D5" s="105"/>
      <c r="E5" s="105"/>
    </row>
    <row r="8" spans="1:5" ht="12.75">
      <c r="A8" s="10"/>
      <c r="B8" s="10"/>
      <c r="C8" s="10"/>
      <c r="D8" s="10"/>
      <c r="E8" s="10"/>
    </row>
    <row r="9" spans="1:14" ht="18">
      <c r="A9" s="33"/>
      <c r="B9" s="197" t="s">
        <v>19</v>
      </c>
      <c r="C9" s="197"/>
      <c r="D9" s="197"/>
      <c r="E9" s="197"/>
      <c r="F9" s="43"/>
      <c r="G9" s="3"/>
      <c r="H9" s="3"/>
      <c r="K9" s="1"/>
      <c r="L9" s="3"/>
      <c r="M9" s="3"/>
      <c r="N9" s="3"/>
    </row>
    <row r="10" spans="1:14" ht="18">
      <c r="A10" s="33"/>
      <c r="B10" s="107"/>
      <c r="C10" s="192" t="s">
        <v>37</v>
      </c>
      <c r="D10" s="192"/>
      <c r="E10" s="106"/>
      <c r="F10" s="51"/>
      <c r="G10" s="3"/>
      <c r="H10" s="3"/>
      <c r="K10" s="1"/>
      <c r="L10" s="3"/>
      <c r="M10" s="3"/>
      <c r="N10" s="3"/>
    </row>
    <row r="11" spans="1:14" ht="18">
      <c r="A11" s="33"/>
      <c r="B11" s="32"/>
      <c r="C11" s="72"/>
      <c r="D11" s="72"/>
      <c r="E11" s="13"/>
      <c r="F11" s="51"/>
      <c r="G11" s="3"/>
      <c r="H11" s="3"/>
      <c r="K11" s="1"/>
      <c r="L11" s="3"/>
      <c r="M11" s="3"/>
      <c r="N11" s="3"/>
    </row>
    <row r="12" spans="1:14" ht="15.75">
      <c r="A12" s="13"/>
      <c r="B12" s="193" t="s">
        <v>26</v>
      </c>
      <c r="C12" s="193"/>
      <c r="D12" s="193"/>
      <c r="E12" s="193"/>
      <c r="F12" s="34"/>
      <c r="G12" s="3"/>
      <c r="H12" s="3"/>
      <c r="K12" s="2"/>
      <c r="L12" s="3"/>
      <c r="M12" s="3"/>
      <c r="N12" s="3"/>
    </row>
    <row r="13" spans="1:14" ht="15.75">
      <c r="A13" s="13"/>
      <c r="B13" s="44"/>
      <c r="C13" s="45"/>
      <c r="D13" s="44"/>
      <c r="E13" s="15"/>
      <c r="F13" s="2"/>
      <c r="G13" s="3"/>
      <c r="H13" s="3"/>
      <c r="K13" s="3"/>
      <c r="L13" s="2"/>
      <c r="M13" s="3"/>
      <c r="N13" s="3"/>
    </row>
    <row r="14" spans="1:14" ht="16.5" thickBot="1">
      <c r="A14" s="15"/>
      <c r="B14" s="10"/>
      <c r="C14" s="123" t="s">
        <v>39</v>
      </c>
      <c r="D14" s="15"/>
      <c r="E14" s="83"/>
      <c r="F14" s="84"/>
      <c r="G14" s="3"/>
      <c r="H14" s="3"/>
      <c r="K14" s="3"/>
      <c r="L14" s="2"/>
      <c r="M14" s="3"/>
      <c r="N14" s="3"/>
    </row>
    <row r="15" spans="1:14" ht="15" thickBot="1">
      <c r="A15" s="15"/>
      <c r="B15" s="141" t="s">
        <v>1</v>
      </c>
      <c r="C15" s="142" t="s">
        <v>2</v>
      </c>
      <c r="D15" s="143" t="s">
        <v>21</v>
      </c>
      <c r="E15" s="85"/>
      <c r="F15" s="86"/>
      <c r="G15" s="4"/>
      <c r="H15" s="4"/>
      <c r="K15" s="4"/>
      <c r="L15" s="4"/>
      <c r="M15" s="4"/>
      <c r="N15" s="4"/>
    </row>
    <row r="16" spans="1:14" ht="12.75">
      <c r="A16" s="13"/>
      <c r="B16" s="144" t="s">
        <v>4</v>
      </c>
      <c r="C16" s="81" t="s">
        <v>5</v>
      </c>
      <c r="D16" s="145">
        <v>29576</v>
      </c>
      <c r="E16" s="85"/>
      <c r="F16" s="87"/>
      <c r="G16" s="9"/>
      <c r="H16" s="3"/>
      <c r="K16" s="5"/>
      <c r="L16" s="3"/>
      <c r="M16" s="9"/>
      <c r="N16" s="3"/>
    </row>
    <row r="17" spans="1:14" ht="12.75">
      <c r="A17" s="13"/>
      <c r="B17" s="146" t="s">
        <v>6</v>
      </c>
      <c r="C17" s="14" t="s">
        <v>10</v>
      </c>
      <c r="D17" s="147">
        <v>18919</v>
      </c>
      <c r="E17" s="85"/>
      <c r="F17" s="87"/>
      <c r="G17" s="9"/>
      <c r="H17" s="3"/>
      <c r="K17" s="5"/>
      <c r="L17" s="3"/>
      <c r="M17" s="9"/>
      <c r="N17" s="3"/>
    </row>
    <row r="18" spans="1:14" ht="13.5" customHeight="1" thickBot="1">
      <c r="A18" s="13"/>
      <c r="B18" s="148" t="s">
        <v>8</v>
      </c>
      <c r="C18" s="149" t="s">
        <v>12</v>
      </c>
      <c r="D18" s="150">
        <v>2473.2</v>
      </c>
      <c r="E18" s="85"/>
      <c r="F18" s="87"/>
      <c r="G18" s="9"/>
      <c r="H18" s="3"/>
      <c r="K18" s="3"/>
      <c r="L18" s="7"/>
      <c r="M18" s="8"/>
      <c r="N18" s="3"/>
    </row>
    <row r="19" spans="1:8" ht="16.5" thickBot="1">
      <c r="A19" s="18"/>
      <c r="B19" s="50"/>
      <c r="C19" s="36" t="s">
        <v>0</v>
      </c>
      <c r="D19" s="57">
        <f>SUM(D16:D18)</f>
        <v>50968.2</v>
      </c>
      <c r="E19" s="83"/>
      <c r="F19" s="84"/>
      <c r="G19" s="8"/>
      <c r="H19" s="3"/>
    </row>
    <row r="20" spans="1:6" ht="12.75">
      <c r="A20" s="15"/>
      <c r="B20" s="44"/>
      <c r="C20" s="44"/>
      <c r="D20" s="67"/>
      <c r="E20" s="83"/>
      <c r="F20" s="80"/>
    </row>
    <row r="21" spans="1:6" ht="16.5" thickBot="1">
      <c r="A21" s="15"/>
      <c r="B21" s="10"/>
      <c r="C21" s="123" t="s">
        <v>40</v>
      </c>
      <c r="D21" s="6"/>
      <c r="E21" s="83"/>
      <c r="F21" s="124"/>
    </row>
    <row r="22" spans="1:6" ht="15" thickBot="1">
      <c r="A22" s="15"/>
      <c r="B22" s="141" t="s">
        <v>1</v>
      </c>
      <c r="C22" s="142" t="s">
        <v>2</v>
      </c>
      <c r="D22" s="143" t="s">
        <v>21</v>
      </c>
      <c r="E22" s="83"/>
      <c r="F22" s="80"/>
    </row>
    <row r="23" spans="1:6" ht="12.75">
      <c r="A23" s="13"/>
      <c r="B23" s="144" t="s">
        <v>4</v>
      </c>
      <c r="C23" s="81" t="s">
        <v>5</v>
      </c>
      <c r="D23" s="145">
        <v>2260</v>
      </c>
      <c r="E23" s="83"/>
      <c r="F23" s="80"/>
    </row>
    <row r="24" spans="1:6" ht="12.75">
      <c r="A24" s="13"/>
      <c r="B24" s="146" t="s">
        <v>6</v>
      </c>
      <c r="C24" s="14" t="s">
        <v>10</v>
      </c>
      <c r="D24" s="147">
        <v>18202</v>
      </c>
      <c r="E24" s="83"/>
      <c r="F24" s="80"/>
    </row>
    <row r="25" spans="1:6" ht="13.5" thickBot="1">
      <c r="A25" s="13"/>
      <c r="B25" s="148" t="s">
        <v>8</v>
      </c>
      <c r="C25" s="149" t="s">
        <v>12</v>
      </c>
      <c r="D25" s="150">
        <v>1231</v>
      </c>
      <c r="E25" s="83"/>
      <c r="F25" s="80"/>
    </row>
    <row r="26" spans="1:6" ht="16.5" thickBot="1">
      <c r="A26" s="18"/>
      <c r="B26" s="50"/>
      <c r="C26" s="36" t="s">
        <v>0</v>
      </c>
      <c r="D26" s="57">
        <f>SUM(D23:D25)</f>
        <v>21693</v>
      </c>
      <c r="E26" s="83"/>
      <c r="F26" s="80"/>
    </row>
    <row r="27" spans="1:6" ht="12.75">
      <c r="A27" s="15"/>
      <c r="B27" s="44"/>
      <c r="C27" s="44"/>
      <c r="D27" s="67"/>
      <c r="E27" s="83"/>
      <c r="F27" s="80"/>
    </row>
    <row r="28" spans="1:6" ht="12.75">
      <c r="A28" s="15"/>
      <c r="B28" s="15"/>
      <c r="C28" s="15"/>
      <c r="D28" s="59"/>
      <c r="E28" s="83"/>
      <c r="F28" s="80"/>
    </row>
    <row r="29" spans="5:6" ht="12.75">
      <c r="E29" s="80"/>
      <c r="F29" s="80"/>
    </row>
    <row r="30" spans="5:6" ht="12.75">
      <c r="E30" s="80"/>
      <c r="F30" s="80"/>
    </row>
    <row r="31" spans="2:6" ht="16.5" thickBot="1">
      <c r="B31" s="205" t="s">
        <v>38</v>
      </c>
      <c r="C31" s="198"/>
      <c r="D31" s="198"/>
      <c r="E31" s="80"/>
      <c r="F31" s="80"/>
    </row>
    <row r="32" spans="2:6" ht="15" thickBot="1">
      <c r="B32" s="152" t="s">
        <v>1</v>
      </c>
      <c r="C32" s="153" t="s">
        <v>2</v>
      </c>
      <c r="D32" s="143" t="s">
        <v>21</v>
      </c>
      <c r="E32" s="80"/>
      <c r="F32" s="80"/>
    </row>
    <row r="33" spans="2:6" ht="12.75">
      <c r="B33" s="155" t="s">
        <v>4</v>
      </c>
      <c r="C33" s="151" t="s">
        <v>5</v>
      </c>
      <c r="D33" s="156">
        <f>D16+D23</f>
        <v>31836</v>
      </c>
      <c r="E33" s="80"/>
      <c r="F33" s="185"/>
    </row>
    <row r="34" spans="2:6" ht="12.75">
      <c r="B34" s="157" t="s">
        <v>6</v>
      </c>
      <c r="C34" s="53" t="s">
        <v>10</v>
      </c>
      <c r="D34" s="158">
        <f>D17+D24</f>
        <v>37121</v>
      </c>
      <c r="E34" s="80"/>
      <c r="F34" s="185"/>
    </row>
    <row r="35" spans="2:6" ht="13.5" thickBot="1">
      <c r="B35" s="159" t="s">
        <v>8</v>
      </c>
      <c r="C35" s="160" t="s">
        <v>12</v>
      </c>
      <c r="D35" s="161">
        <f>D18+D25</f>
        <v>3704.2</v>
      </c>
      <c r="E35" s="80"/>
      <c r="F35" s="185"/>
    </row>
    <row r="36" spans="2:6" ht="16.5" thickBot="1">
      <c r="B36" s="154"/>
      <c r="C36" s="73" t="s">
        <v>14</v>
      </c>
      <c r="D36" s="74">
        <f>SUM(D33:D35)</f>
        <v>72661.2</v>
      </c>
      <c r="E36" s="80"/>
      <c r="F36" s="66"/>
    </row>
    <row r="37" ht="12.75">
      <c r="E37" s="80"/>
    </row>
    <row r="40" ht="12.75">
      <c r="A40" s="92"/>
    </row>
    <row r="41" spans="1:12" ht="12.75">
      <c r="A41" s="92"/>
      <c r="J41" s="98"/>
      <c r="K41" s="99"/>
      <c r="L41" s="97"/>
    </row>
    <row r="42" spans="1:12" ht="12.75">
      <c r="A42" s="92"/>
      <c r="J42" s="98"/>
      <c r="K42" s="99"/>
      <c r="L42" s="97"/>
    </row>
    <row r="43" spans="1:12" ht="12.75">
      <c r="A43" s="92"/>
      <c r="J43" s="98"/>
      <c r="K43" s="99"/>
      <c r="L43" s="97"/>
    </row>
    <row r="44" ht="12.75">
      <c r="A44" s="92"/>
    </row>
    <row r="49" spans="2:9" ht="12.75">
      <c r="B49" s="100"/>
      <c r="C49" s="100"/>
      <c r="D49" s="100"/>
      <c r="E49" s="100"/>
      <c r="F49" s="100"/>
      <c r="G49" s="100"/>
      <c r="H49" s="100"/>
      <c r="I49" s="100"/>
    </row>
  </sheetData>
  <sheetProtection/>
  <mergeCells count="7">
    <mergeCell ref="B31:D31"/>
    <mergeCell ref="D1:E1"/>
    <mergeCell ref="B3:E3"/>
    <mergeCell ref="B4:E4"/>
    <mergeCell ref="B9:E9"/>
    <mergeCell ref="C10:D10"/>
    <mergeCell ref="B12:E12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Infrastruktura</cp:lastModifiedBy>
  <cp:lastPrinted>2019-07-17T08:21:04Z</cp:lastPrinted>
  <dcterms:created xsi:type="dcterms:W3CDTF">2007-06-04T13:10:41Z</dcterms:created>
  <dcterms:modified xsi:type="dcterms:W3CDTF">2019-07-19T10:21:46Z</dcterms:modified>
  <cp:category/>
  <cp:version/>
  <cp:contentType/>
  <cp:contentStatus/>
</cp:coreProperties>
</file>