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F9D7879-7CA8-4E9A-9AE7-F5D146C908D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Arkusz1!$A$2:$AY$106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6" i="1" l="1"/>
  <c r="D105" i="1"/>
  <c r="E105" i="1" s="1"/>
  <c r="D95" i="1"/>
  <c r="E95" i="1" s="1"/>
  <c r="D93" i="1"/>
  <c r="E93" i="1" s="1"/>
  <c r="D94" i="1"/>
  <c r="E94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E106" i="1" l="1"/>
  <c r="D106" i="1"/>
  <c r="Y87" i="1"/>
  <c r="Z87" i="1"/>
  <c r="AB87" i="1"/>
  <c r="AC87" i="1"/>
  <c r="AD87" i="1"/>
  <c r="X87" i="1"/>
  <c r="AE51" i="1" l="1"/>
  <c r="AA51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E4" i="1"/>
  <c r="AA4" i="1"/>
  <c r="AA87" i="1" l="1"/>
  <c r="AE87" i="1"/>
  <c r="X88" i="1" l="1"/>
</calcChain>
</file>

<file path=xl/sharedStrings.xml><?xml version="1.0" encoding="utf-8"?>
<sst xmlns="http://schemas.openxmlformats.org/spreadsheetml/2006/main" count="1657" uniqueCount="432">
  <si>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</si>
  <si>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</si>
  <si>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</si>
  <si>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</si>
  <si>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</si>
  <si>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</si>
  <si>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</si>
  <si>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</si>
  <si>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</si>
  <si>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</si>
  <si>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</si>
  <si>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>Okres dostaw</t>
  </si>
  <si>
    <t>Adres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</si>
  <si>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</si>
  <si>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</si>
  <si>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</si>
  <si>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</si>
  <si>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</si>
  <si>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</si>
  <si>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</si>
  <si>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</si>
  <si>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</si>
  <si>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</si>
  <si>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Suma</t>
  </si>
  <si>
    <t>96-300</t>
  </si>
  <si>
    <t>Żyrardów</t>
  </si>
  <si>
    <t>Kryta pływalnia</t>
  </si>
  <si>
    <t>25/27</t>
  </si>
  <si>
    <t>Rozdzielona</t>
  </si>
  <si>
    <t>C21</t>
  </si>
  <si>
    <t>04096538</t>
  </si>
  <si>
    <t>PLZELD020002750146</t>
  </si>
  <si>
    <t>Budynek zaplecza lodowiska</t>
  </si>
  <si>
    <t>04096540</t>
  </si>
  <si>
    <t>PLZELD020002760147</t>
  </si>
  <si>
    <t>Hala Sportowa</t>
  </si>
  <si>
    <t>PLZELD020006140194</t>
  </si>
  <si>
    <t>Centrum Kultury w Żyrardowie</t>
  </si>
  <si>
    <t>Pl. Jana Pawła II 3</t>
  </si>
  <si>
    <t>Centrum Kultury</t>
  </si>
  <si>
    <t xml:space="preserve">Pl. Jana Pawła II </t>
  </si>
  <si>
    <t>PLZELD020001760144</t>
  </si>
  <si>
    <t>Pl. Jana Pawła II    nr 1</t>
  </si>
  <si>
    <t>Przepompownia ścieków Wiatraczna róg Młyńskiej</t>
  </si>
  <si>
    <t>Wiatraczna dz.nr ew. 1015/1</t>
  </si>
  <si>
    <t>C11</t>
  </si>
  <si>
    <t>PLZELD021041190103</t>
  </si>
  <si>
    <t>1-go Maja</t>
  </si>
  <si>
    <t>PLZELD020040240112</t>
  </si>
  <si>
    <t>Kamera wizyjna na sł. nr 14</t>
  </si>
  <si>
    <t>Mireckiego/Ossowskiego</t>
  </si>
  <si>
    <t>R</t>
  </si>
  <si>
    <t>PLZELD020009570149</t>
  </si>
  <si>
    <t>Kamera wizyjna na sł. nr 18 - boisko przy szkole</t>
  </si>
  <si>
    <t>Mireckiego</t>
  </si>
  <si>
    <t>PLZELD020009580150</t>
  </si>
  <si>
    <t>Kamera - monitoring wizyjny zamontowany na słupie</t>
  </si>
  <si>
    <t>Mickiewicz/Reymonta</t>
  </si>
  <si>
    <t>PLZELD020009590151</t>
  </si>
  <si>
    <t>Kamera monitoringu miasta</t>
  </si>
  <si>
    <t>Mostowa/Sikorskiego</t>
  </si>
  <si>
    <t>PLZELD020009620154</t>
  </si>
  <si>
    <t>Wittrnberga/Legionów Polskich</t>
  </si>
  <si>
    <t>PLZELD020009660158</t>
  </si>
  <si>
    <t>Żeromskiego/Piastowska</t>
  </si>
  <si>
    <t>PLZELD020009670159</t>
  </si>
  <si>
    <t>Kamera przemysłowa</t>
  </si>
  <si>
    <t>Zielińskiej/Pałaca</t>
  </si>
  <si>
    <t>PLZELD020009680160</t>
  </si>
  <si>
    <t>Jedności Robotniczej/Girarda</t>
  </si>
  <si>
    <t>PLZELD020009690161</t>
  </si>
  <si>
    <t>1-go Maja/Limanowskiego</t>
  </si>
  <si>
    <t>PLZELD020009700162</t>
  </si>
  <si>
    <t>Limanowskiego/Żeromskiego</t>
  </si>
  <si>
    <t>klatka schodowa w budynku muzeum</t>
  </si>
  <si>
    <t xml:space="preserve">Dittricha  </t>
  </si>
  <si>
    <t>PLZELD020054600190</t>
  </si>
  <si>
    <t>Słup linii NN Kamera monitoringu</t>
  </si>
  <si>
    <t>Jodłowskiego/Jedn. Robotniczej</t>
  </si>
  <si>
    <t>60030797</t>
  </si>
  <si>
    <t>PLZELD020020980126</t>
  </si>
  <si>
    <t>Skrzynka pomiarowa skrzyżowanie OssowskiegoWaryńskiego</t>
  </si>
  <si>
    <t>Waryńskiego</t>
  </si>
  <si>
    <t>80305428</t>
  </si>
  <si>
    <t>PLZELD020020990127</t>
  </si>
  <si>
    <t>Urząd Miasta Żyrardowa</t>
  </si>
  <si>
    <t>Pl. Jana Pawła II</t>
  </si>
  <si>
    <t>1</t>
  </si>
  <si>
    <t>13851501</t>
  </si>
  <si>
    <t>PLZELD020002580129</t>
  </si>
  <si>
    <t xml:space="preserve">Budynek Urzędu Miasta </t>
  </si>
  <si>
    <t>2</t>
  </si>
  <si>
    <t>C12a</t>
  </si>
  <si>
    <t>60031050</t>
  </si>
  <si>
    <t>PLZELD020054590189</t>
  </si>
  <si>
    <t>Magazyn sprzętu OC</t>
  </si>
  <si>
    <t xml:space="preserve">Kpt Pałaca </t>
  </si>
  <si>
    <t>88</t>
  </si>
  <si>
    <t>13051627</t>
  </si>
  <si>
    <t>PLZELD020054580188</t>
  </si>
  <si>
    <t>Pl. Jana Pawła II nr  1</t>
  </si>
  <si>
    <t xml:space="preserve">1-go Maja </t>
  </si>
  <si>
    <t>PLZELD021061420186</t>
  </si>
  <si>
    <t>Kręgielnia 1</t>
  </si>
  <si>
    <t>01199454</t>
  </si>
  <si>
    <t>PLZELD021062980148</t>
  </si>
  <si>
    <t>Kręgielnia 2</t>
  </si>
  <si>
    <t>01199451</t>
  </si>
  <si>
    <t>PLZELD021062970147</t>
  </si>
  <si>
    <t>Kręgielnia 3</t>
  </si>
  <si>
    <t>13</t>
  </si>
  <si>
    <t>00174196</t>
  </si>
  <si>
    <t>PLZELD021062990149</t>
  </si>
  <si>
    <t>Schronisko dla zwierząt</t>
  </si>
  <si>
    <t xml:space="preserve">Czysta </t>
  </si>
  <si>
    <t>PLZELD020054610191</t>
  </si>
  <si>
    <t>Sygnalizacja uliczna Limanowskiego/ Kościelna</t>
  </si>
  <si>
    <t>Limanowskiego</t>
  </si>
  <si>
    <t>00069125</t>
  </si>
  <si>
    <t>PLZELD020054550185</t>
  </si>
  <si>
    <t>Sygnalizacja uliczna ( 2 liczniki w ul. Okrzei Mireckiego i Partyzantów )</t>
  </si>
  <si>
    <t>Partyzantów</t>
  </si>
  <si>
    <t>7155795</t>
  </si>
  <si>
    <t>PLZELD020054560186</t>
  </si>
  <si>
    <t xml:space="preserve">Sygnalizacja uliczna </t>
  </si>
  <si>
    <t>Środkowa/Mireckiego</t>
  </si>
  <si>
    <t>70147864</t>
  </si>
  <si>
    <t>PLZELD020054570187</t>
  </si>
  <si>
    <t>Sygnalizacja uliczna  Limanowskiego/ Narutowicza/Środkowa</t>
  </si>
  <si>
    <t>Limanowskiego/Narutowicza</t>
  </si>
  <si>
    <t>3</t>
  </si>
  <si>
    <t>01192231</t>
  </si>
  <si>
    <t>PLZELD021065140170</t>
  </si>
  <si>
    <t>Sygnalizacja świetlna  Limanowskiego/ Środkowa</t>
  </si>
  <si>
    <t>Limanowskiego/Środkowa</t>
  </si>
  <si>
    <t>01196583</t>
  </si>
  <si>
    <t>PLZELD021065150171</t>
  </si>
  <si>
    <t xml:space="preserve">Sygnalizacja świetlna </t>
  </si>
  <si>
    <t xml:space="preserve">Limanowskiego/ 1-goMaja </t>
  </si>
  <si>
    <t>3888831</t>
  </si>
  <si>
    <t>PLZELD020040200108</t>
  </si>
  <si>
    <t xml:space="preserve">Okrzei/ 1-goMaja </t>
  </si>
  <si>
    <t>3886244</t>
  </si>
  <si>
    <t>PLZELD020040180106</t>
  </si>
  <si>
    <t>Szalet publiczny</t>
  </si>
  <si>
    <t>17</t>
  </si>
  <si>
    <t>7807652</t>
  </si>
  <si>
    <t>PLZELD020009600152</t>
  </si>
  <si>
    <t>Fontanna 1</t>
  </si>
  <si>
    <t>Okrzei dz. 4111/7</t>
  </si>
  <si>
    <t>14</t>
  </si>
  <si>
    <t>PLZELD021048200125</t>
  </si>
  <si>
    <t>Fontanna 2</t>
  </si>
  <si>
    <t>Okrzei dz. 4999/4</t>
  </si>
  <si>
    <t>PLZELD021048340139</t>
  </si>
  <si>
    <t>18</t>
  </si>
  <si>
    <t>40</t>
  </si>
  <si>
    <t>50435086</t>
  </si>
  <si>
    <t>Mostowa 1</t>
  </si>
  <si>
    <t xml:space="preserve">Moniuszki </t>
  </si>
  <si>
    <t>C12b</t>
  </si>
  <si>
    <t>PLZELD020048460158</t>
  </si>
  <si>
    <t xml:space="preserve">Wittenberta </t>
  </si>
  <si>
    <t>PLZELD020048440156</t>
  </si>
  <si>
    <t xml:space="preserve">Mostowa </t>
  </si>
  <si>
    <t>PLZELD020048470159</t>
  </si>
  <si>
    <t>4595254</t>
  </si>
  <si>
    <t>PLZELD020048450157</t>
  </si>
  <si>
    <t>Miejski ogród Jordanowski</t>
  </si>
  <si>
    <t>Reymonta 13</t>
  </si>
  <si>
    <t xml:space="preserve">Reymonta </t>
  </si>
  <si>
    <t>PLZELD020057480187</t>
  </si>
  <si>
    <t>Przedszkolna 1</t>
  </si>
  <si>
    <t xml:space="preserve">Przedszkolna </t>
  </si>
  <si>
    <t>PLZELD020057460185</t>
  </si>
  <si>
    <t>Miejskie Przedszkole nr 2</t>
  </si>
  <si>
    <t>Parkingowa 32</t>
  </si>
  <si>
    <t>Przedszkole</t>
  </si>
  <si>
    <t xml:space="preserve">Parkingowa </t>
  </si>
  <si>
    <t>32</t>
  </si>
  <si>
    <t>PLZELD020057470186</t>
  </si>
  <si>
    <t>Miejskie Przedszkole nr 5</t>
  </si>
  <si>
    <t>Leszno 19</t>
  </si>
  <si>
    <t xml:space="preserve">Leszno </t>
  </si>
  <si>
    <t>PLZELD020001580126</t>
  </si>
  <si>
    <t>Miejskie Przedszkole nr 6</t>
  </si>
  <si>
    <t>Szarych Szeregów 5</t>
  </si>
  <si>
    <t xml:space="preserve">Szarych Szeregów </t>
  </si>
  <si>
    <t>08527902</t>
  </si>
  <si>
    <t>PLZELD020057440183</t>
  </si>
  <si>
    <t>Miejskie Przedszkole nr 8</t>
  </si>
  <si>
    <t>Nietrzebki 6</t>
  </si>
  <si>
    <t xml:space="preserve">Nietrzebki </t>
  </si>
  <si>
    <t>9047476</t>
  </si>
  <si>
    <t>PLZELD020057450184</t>
  </si>
  <si>
    <t>Miejskie Przedszkole nr 9</t>
  </si>
  <si>
    <t>Pl. Jana Pawła II    6</t>
  </si>
  <si>
    <t xml:space="preserve">Pl. Jana Pawła II    </t>
  </si>
  <si>
    <t>10351666</t>
  </si>
  <si>
    <t>PLZELD020057430182</t>
  </si>
  <si>
    <t>Ziołowa Zalew</t>
  </si>
  <si>
    <t xml:space="preserve">Żeromskiego </t>
  </si>
  <si>
    <t>00205551</t>
  </si>
  <si>
    <t>PLZELD020042550149</t>
  </si>
  <si>
    <t xml:space="preserve">Chopina </t>
  </si>
  <si>
    <t>PLZELD020040820170</t>
  </si>
  <si>
    <t>Piastowska</t>
  </si>
  <si>
    <t>PLZELD020040840172</t>
  </si>
  <si>
    <t>Straż Miejska w Żyrardowe</t>
  </si>
  <si>
    <t>1 Maja 50</t>
  </si>
  <si>
    <t>Kamera nr 1 Okrzei-Łukasińskiego</t>
  </si>
  <si>
    <t>Okrzei</t>
  </si>
  <si>
    <t>PLZELD020015870100</t>
  </si>
  <si>
    <t>Kamera przemysłowa Wittenberga róg Limanowskiego</t>
  </si>
  <si>
    <t>Wittrnberga/Limanowskiego</t>
  </si>
  <si>
    <t>PLZELD020015880101</t>
  </si>
  <si>
    <t>Kamera przemysłowa - Pl. Piłsudkiego</t>
  </si>
  <si>
    <t>Piłsudskiego</t>
  </si>
  <si>
    <t>8</t>
  </si>
  <si>
    <t>PLZELD020015890102</t>
  </si>
  <si>
    <t>Kamera przemysłowa - Waryńskiego/Jasna</t>
  </si>
  <si>
    <t>Waryńskiego/Jasna</t>
  </si>
  <si>
    <t>PLZELD020015900103</t>
  </si>
  <si>
    <t>Komenda Straży Miejskiej</t>
  </si>
  <si>
    <t>50</t>
  </si>
  <si>
    <t>12949883</t>
  </si>
  <si>
    <t>PLZELD020015860196</t>
  </si>
  <si>
    <t>Targowisko Miejskie</t>
  </si>
  <si>
    <t>44/46</t>
  </si>
  <si>
    <t>sty,lu,mar,gru-170kW, pozostałe m-ce -130 kW</t>
  </si>
  <si>
    <t>PLZELD020001400108</t>
  </si>
  <si>
    <t>Mireckiego 56</t>
  </si>
  <si>
    <t xml:space="preserve">Mireckiego </t>
  </si>
  <si>
    <t>7948135</t>
  </si>
  <si>
    <t>PLZELD020057490188</t>
  </si>
  <si>
    <t>ul. Jasna 11</t>
  </si>
  <si>
    <t xml:space="preserve">Budynek szkoły </t>
  </si>
  <si>
    <t xml:space="preserve">ul.Jasna </t>
  </si>
  <si>
    <t>11</t>
  </si>
  <si>
    <t>14012611</t>
  </si>
  <si>
    <t>PLZELD020002740145</t>
  </si>
  <si>
    <t>ul.Narutowicza 35</t>
  </si>
  <si>
    <t>Narutowicza</t>
  </si>
  <si>
    <t>35</t>
  </si>
  <si>
    <t>PLZELD020049750190</t>
  </si>
  <si>
    <t>PLZELD020049760191</t>
  </si>
  <si>
    <t>39a</t>
  </si>
  <si>
    <t>13573072</t>
  </si>
  <si>
    <t>PLZELD020049770192</t>
  </si>
  <si>
    <t>Kacperskiej 6/a</t>
  </si>
  <si>
    <t>Szkoła podstawowa nr 3</t>
  </si>
  <si>
    <t>Kacperskiej</t>
  </si>
  <si>
    <t>PLZELD020001570125</t>
  </si>
  <si>
    <t>Zespół Szkół Publicznych nr3-kuchnia,stołówka</t>
  </si>
  <si>
    <t>6a</t>
  </si>
  <si>
    <t>12949864</t>
  </si>
  <si>
    <t>PLZELD020057540193</t>
  </si>
  <si>
    <t>Szkoła Podstawowa nr3, Zespół Szkół Publicznych nr 3</t>
  </si>
  <si>
    <t>4732845</t>
  </si>
  <si>
    <t>PLZELD020057510190</t>
  </si>
  <si>
    <t>Radziwiłłowska 16</t>
  </si>
  <si>
    <t>Szkoła</t>
  </si>
  <si>
    <t>Radziwiłłowska</t>
  </si>
  <si>
    <t>8528035</t>
  </si>
  <si>
    <t>PLZELD020053240151</t>
  </si>
  <si>
    <t>Budynek szkoły nr 6</t>
  </si>
  <si>
    <t>56</t>
  </si>
  <si>
    <t>PLZELD020045420145</t>
  </si>
  <si>
    <t>Zespół Szkół Publicznych nr7</t>
  </si>
  <si>
    <t xml:space="preserve">Roosvelta  </t>
  </si>
  <si>
    <t>2 m. 2</t>
  </si>
  <si>
    <t>PLZELD020057520191</t>
  </si>
  <si>
    <t xml:space="preserve">Roosvelta 2 </t>
  </si>
  <si>
    <t xml:space="preserve">2 </t>
  </si>
  <si>
    <t>PLZELD020057500189</t>
  </si>
  <si>
    <t>Dane Nabywcy (adres, nr NIP)</t>
  </si>
  <si>
    <t>Urząd Miasta Zyrardowa</t>
  </si>
  <si>
    <t>Miejski Ogród Jordanowski</t>
  </si>
  <si>
    <t>PLZELD020009710163</t>
  </si>
  <si>
    <t>Straż Miejska w Żyrardowie</t>
  </si>
  <si>
    <t>96-301</t>
  </si>
  <si>
    <t>Kamera przemysłowa Środkowa/Mireckiego</t>
  </si>
  <si>
    <t>C23</t>
  </si>
  <si>
    <t>01663214</t>
  </si>
  <si>
    <t xml:space="preserve">PGM Żyrardów sp. z o.o. </t>
  </si>
  <si>
    <t>Armii Krajowej 5</t>
  </si>
  <si>
    <t xml:space="preserve">PGE OBRÓT S.A. </t>
  </si>
  <si>
    <t>Zyrardów</t>
  </si>
  <si>
    <t xml:space="preserve">d.szkoła-Internat </t>
  </si>
  <si>
    <t xml:space="preserve">Waryńskiego </t>
  </si>
  <si>
    <t>PGE Obrót S.A.</t>
  </si>
  <si>
    <t>G12</t>
  </si>
  <si>
    <t>10162540</t>
  </si>
  <si>
    <t xml:space="preserve">d.szkoła-przedszkole </t>
  </si>
  <si>
    <t xml:space="preserve">Centrum Usług Wspólnych </t>
  </si>
  <si>
    <t>Budynek biurowy</t>
  </si>
  <si>
    <t>Energa obrót</t>
  </si>
  <si>
    <t>Miejska i Powiatowa Biblioteka Publiczna</t>
  </si>
  <si>
    <t>Filia nr. 3</t>
  </si>
  <si>
    <t>90504031</t>
  </si>
  <si>
    <t>Filia nr.2</t>
  </si>
  <si>
    <t>Centrala</t>
  </si>
  <si>
    <t>Filia nr.6</t>
  </si>
  <si>
    <t>91185848</t>
  </si>
  <si>
    <t>Odbiorca</t>
  </si>
  <si>
    <t xml:space="preserve">Gmina Żyrardów-Budynek użyteczności publicznej Resursa </t>
  </si>
  <si>
    <t xml:space="preserve">Tor Kolarski </t>
  </si>
  <si>
    <t>Stadion Klubu Żyrardowianka</t>
  </si>
  <si>
    <t>Jednostka Realizująca Projekt Urzędu Miasta Żyrardowa - lok. Nr 7</t>
  </si>
  <si>
    <t>PGE Obrót S.A</t>
  </si>
  <si>
    <t>kompleksowa</t>
  </si>
  <si>
    <t>01040809</t>
  </si>
  <si>
    <t>Archiwum Zakładowe Urzędu Miasta Żyrardowa</t>
  </si>
  <si>
    <t>90690820</t>
  </si>
  <si>
    <t>90461298</t>
  </si>
  <si>
    <t>moc umowna -sty, gru-200  kW luty -170 kWmarzec-130 kW, kwie do lis - 50 kW</t>
  </si>
  <si>
    <t>Miejskie Inegracyjne Przedszkole nr 10</t>
  </si>
  <si>
    <t>90081526</t>
  </si>
  <si>
    <t>50435078</t>
  </si>
  <si>
    <t>Centrum Kultury,  Plac Jana Pawła II nr 3, 96-300  Żyrardów,  NIP 8380006897</t>
  </si>
  <si>
    <t>Miasto Żyrardów,  Plac Jana Pawła II nr 1, 96-300 Żyrardów, NIP 8381464722</t>
  </si>
  <si>
    <t>Dittricha 18</t>
  </si>
  <si>
    <t>MIEJSKA I POWIATOWA BIBLIOTEKA PUBLICZNA uL. Mostowa 1, 96-300 Żyrardów,  NIP 8381282211</t>
  </si>
  <si>
    <t>PGM Żyrardów sp. z o.o. 96-300 Żyrardów ul. Armii Krajowej 5  NIP 8380000417</t>
  </si>
  <si>
    <t>Parking</t>
  </si>
  <si>
    <t>Park Seniora</t>
  </si>
  <si>
    <t>Towarowa</t>
  </si>
  <si>
    <t>Pl. Piłsudskiego</t>
  </si>
  <si>
    <t xml:space="preserve">Park seniora </t>
  </si>
  <si>
    <t>III strefa</t>
  </si>
  <si>
    <t>92095042</t>
  </si>
  <si>
    <t>PLZELD021183530175</t>
  </si>
  <si>
    <t>240087</t>
  </si>
  <si>
    <t>PLZELD020043930190</t>
  </si>
  <si>
    <t>PLZELD020043920189</t>
  </si>
  <si>
    <t>"AQUA ŻYRARDÓW" Sp. z o.o., ul. Stefana Jodłowskiego 25/27, 96-300 Żyrardów, NIP 8381774931</t>
  </si>
  <si>
    <t>"AQUA ŻYRARDÓW" Sp. z o.o., ul.  Stefana Jodłowskiego 25/27, 96-300 Żyrardów, NIP 8381774931</t>
  </si>
  <si>
    <t>PLZELD021050140125</t>
  </si>
  <si>
    <t>Ochotnicza Straż Pożarna</t>
  </si>
  <si>
    <t>Sławińskiego</t>
  </si>
  <si>
    <t>siedziba OSP</t>
  </si>
  <si>
    <t>G11</t>
  </si>
  <si>
    <t>PLZELD021141880181</t>
  </si>
  <si>
    <t>Dane Odbiorcy (adres i adres korespondencyjny)</t>
  </si>
  <si>
    <t xml:space="preserve"> Muzeum  Lniarstwa im. F. de Girarda, ul. Dittricha 18, 96-300 Żyrardów, NIP 8381846754</t>
  </si>
  <si>
    <t xml:space="preserve">Szkoła Podstawowa nr 1 </t>
  </si>
  <si>
    <t>Szkoła Podstawowa nr 2</t>
  </si>
  <si>
    <t>Szkoła Podstawowa nr 3</t>
  </si>
  <si>
    <t>Szkoła Podstawowa nr 4</t>
  </si>
  <si>
    <t>Szkoła Podstawowa nr 6</t>
  </si>
  <si>
    <t>Szkoła Podstawowa nr 7</t>
  </si>
  <si>
    <t>Miejskie Intergacyjne Przedszkole nr 10</t>
  </si>
  <si>
    <t>Zalew Żyrardowski</t>
  </si>
  <si>
    <t>PLZELD021217320159</t>
  </si>
  <si>
    <t>PLZELD021195440105</t>
  </si>
  <si>
    <t>PLZELD021195170175</t>
  </si>
  <si>
    <t>PLZELD021195450106</t>
  </si>
  <si>
    <t>Andrzeja Struga</t>
  </si>
  <si>
    <t>Andrzeja Struga 4, dz. 1749/4</t>
  </si>
  <si>
    <t>Alarm w budynku</t>
  </si>
  <si>
    <t>PLZELD021236670154</t>
  </si>
  <si>
    <t>PLZELD021161190172</t>
  </si>
  <si>
    <t>PLZELD021149580175</t>
  </si>
  <si>
    <t>rozdzielona</t>
  </si>
  <si>
    <t>01.01.2020</t>
  </si>
  <si>
    <t>31.12.2021</t>
  </si>
  <si>
    <t>Planowane zużycie roczne na 2020 rok (zamówienie podstawowe)</t>
  </si>
  <si>
    <t>Planowane zużycie roczne na 2021rok (zamówienie podstawowe)</t>
  </si>
  <si>
    <t>93582333</t>
  </si>
  <si>
    <t>przepompownia na złączu pomiarowym, na zew. ścianie bud. Gmina Żyrardów</t>
  </si>
  <si>
    <t>93582359</t>
  </si>
  <si>
    <t>Szkoła podstawowa nr 2</t>
  </si>
  <si>
    <t>Muzeum Lniarstwa</t>
  </si>
  <si>
    <t>Muzeum Lniarstwa  im F. de Girarda</t>
  </si>
  <si>
    <t>Rotmistrza Witolda Pileckiego 25/27</t>
  </si>
  <si>
    <t>Rotmistrza Witoldka Pileckiego 25/27</t>
  </si>
  <si>
    <t>"AQUA ŻYRARDÓW" Sp. z o.o.           NIP 8381774931</t>
  </si>
  <si>
    <t>"AQUA ŻYRARDÓW" Sp. z o.o           .NIP 8381774931</t>
  </si>
  <si>
    <t>"AQUA ŻYRARDÓW" Sp. z o.o             NIP 8381774931.</t>
  </si>
  <si>
    <t>"AQUA ŻYRARDÓW" Sp. z o.o.      NIP 8381774931</t>
  </si>
  <si>
    <t>PGE OBRÓT</t>
  </si>
  <si>
    <t>Rotmistrza Witoldka Pileckiego</t>
  </si>
  <si>
    <t>10254131</t>
  </si>
  <si>
    <t>94479423</t>
  </si>
  <si>
    <t>PGE OBRÓT S.A.</t>
  </si>
  <si>
    <t>PLZELD021141890182</t>
  </si>
  <si>
    <t>01.01.2021</t>
  </si>
  <si>
    <t>31.12.2022</t>
  </si>
  <si>
    <t>01277926</t>
  </si>
  <si>
    <t>93642764</t>
  </si>
  <si>
    <t>93642753</t>
  </si>
  <si>
    <t>96206963</t>
  </si>
  <si>
    <t>91432032</t>
  </si>
  <si>
    <t>97007702</t>
  </si>
  <si>
    <t>94473619</t>
  </si>
  <si>
    <t>94479190</t>
  </si>
  <si>
    <t>94479161</t>
  </si>
  <si>
    <t>92445640</t>
  </si>
  <si>
    <t>92445645</t>
  </si>
  <si>
    <t>93458778</t>
  </si>
  <si>
    <t>72271397</t>
  </si>
  <si>
    <t>01277246</t>
  </si>
  <si>
    <t>Fieldorfa/Środkowa</t>
  </si>
  <si>
    <t>Sygnalizacja uliczna Fieldorfa// Środkowa</t>
  </si>
  <si>
    <t>dz. nr  2689/4</t>
  </si>
  <si>
    <t xml:space="preserve">PGE Dystrybucja S.A. </t>
  </si>
  <si>
    <t>Suma:</t>
  </si>
  <si>
    <t>Umowa na czas nieokreślony. Zobowiązanie wykonawcy do wypowiedzenia umowy. Okres wypowiedzenia 3 miesiące</t>
  </si>
  <si>
    <t>Wyszczególnienie - grupa taryfowa</t>
  </si>
  <si>
    <t>zużycie energii elektrycznej w trakcie trwania zamówienia w kWh - zamówienie podtawowe</t>
  </si>
  <si>
    <t>zmiana ilości energii elektrycznej w trakcie trwania zamówienia +/- 30% zamówienia podstawowego (kWh)</t>
  </si>
  <si>
    <t>zużycie energii elektrycznej w trakcie trwania zamówienia w kWh - zmówienie z prawem opcji</t>
  </si>
  <si>
    <t>A</t>
  </si>
  <si>
    <t>B</t>
  </si>
  <si>
    <t>C = B X 30%</t>
  </si>
  <si>
    <t>D = B +C</t>
  </si>
  <si>
    <t xml:space="preserve">1. Sprzedaż energii elektrycznej na lata 2020-2021 </t>
  </si>
  <si>
    <t>C12a I strefa</t>
  </si>
  <si>
    <t>C12a II strefa</t>
  </si>
  <si>
    <t>C12b I strefa</t>
  </si>
  <si>
    <t>C12b II strefa</t>
  </si>
  <si>
    <t>G12 I strefa</t>
  </si>
  <si>
    <t>G12 II strefa</t>
  </si>
  <si>
    <t>Łącznie wartość zamówienia  dla zamówienia na lata 2020-2021 r.</t>
  </si>
  <si>
    <t>C23 III strefa</t>
  </si>
  <si>
    <t>C23 I strefa</t>
  </si>
  <si>
    <t>C23 II strefa</t>
  </si>
  <si>
    <t>Okres obowiązywania obecnej umowy /okres wypowiedzenia</t>
  </si>
  <si>
    <t>załącznik nr 1B do SIWZ - pozostałe obiekty</t>
  </si>
  <si>
    <t>31.12.2019 / umowa terminowa, nie wymaga wypowiedzenie</t>
  </si>
  <si>
    <t>PLZELD021242560161</t>
  </si>
  <si>
    <t>zmiana na 01.01.2020 do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</si>
</sst>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0" fontId="4" fillId="0" borderId="0"/>
  </cellStyleXfs>
  <cellXfs count="56">
    <xf numFmtId="0" fontId="0" fillId="0" borderId="0" xfId="0"/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10" fillId="0" borderId="0" xfId="0" applyNumberFormat="1" applyFont="1"/>
    <xf numFmtId="3" fontId="10" fillId="0" borderId="3" xfId="0" applyNumberFormat="1" applyFont="1" applyBorder="1" applyAlignment="1">
      <alignment horizontal="right" vertical="center" wrapText="1"/>
    </xf>
    <xf numFmtId="0" fontId="9" fillId="0" borderId="3" xfId="2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64" fontId="1" fillId="0" borderId="3" xfId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1" fillId="4" borderId="3" xfId="1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CBDFF3D0-0679-4F05-8E57-A568FDBD3974}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9"/>
  <sheetViews>
    <sheetView tabSelected="1" zoomScale="90" zoomScaleNormal="90" workbookViewId="0">
      <pane xSplit="1" ySplit="3" topLeftCell="P85" activePane="bottomRight" state="frozen"/>
      <selection pane="topRight" activeCell="B1" sqref="B1"/>
      <selection pane="bottomLeft" activeCell="A4" sqref="A4"/>
      <selection pane="bottomRight" activeCell="U85" sqref="U85:U86"/>
    </sheetView>
  </sheetViews>
  <sheetFormatPr defaultColWidth="9.1796875" defaultRowHeight="10.5" x14ac:dyDescent="0.35"/>
  <cols>
    <col min="1" max="1" width="5.7265625" style="7" customWidth="1"/>
    <col min="2" max="2" width="36.453125" style="7" customWidth="1"/>
    <col min="3" max="3" width="24.26953125" style="7" customWidth="1"/>
    <col min="4" max="4" width="22.7265625" style="7" customWidth="1"/>
    <col min="5" max="5" width="16.453125" style="7" customWidth="1"/>
    <col min="6" max="6" width="12.7265625" style="7" customWidth="1"/>
    <col min="7" max="7" width="20.54296875" style="7" customWidth="1"/>
    <col min="8" max="8" width="9.1796875" style="7"/>
    <col min="9" max="9" width="14.26953125" style="7" customWidth="1"/>
    <col min="10" max="13" width="9.1796875" style="7"/>
    <col min="14" max="14" width="17.453125" style="8" customWidth="1"/>
    <col min="15" max="15" width="25" style="8" customWidth="1"/>
    <col min="16" max="16" width="36.7265625" style="8" customWidth="1"/>
    <col min="17" max="17" width="11" style="8" customWidth="1"/>
    <col min="18" max="18" width="12.08984375" style="8" customWidth="1"/>
    <col min="19" max="19" width="13.26953125" style="8" customWidth="1"/>
    <col min="20" max="20" width="19.81640625" style="8" customWidth="1"/>
    <col min="21" max="21" width="24.7265625" style="8" customWidth="1"/>
    <col min="22" max="27" width="9.1796875" style="8"/>
    <col min="28" max="28" width="9.81640625" style="8" bestFit="1" customWidth="1"/>
    <col min="29" max="31" width="9.1796875" style="8"/>
    <col min="32" max="32" width="14.453125" style="7" customWidth="1"/>
    <col min="33" max="16384" width="9.1796875" style="7"/>
  </cols>
  <sheetData>
    <row r="1" spans="1:32" s="5" customFormat="1" x14ac:dyDescent="0.35">
      <c r="A1" s="52" t="s">
        <v>428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2" s="5" customFormat="1" ht="24.75" customHeight="1" x14ac:dyDescent="0.35">
      <c r="A2" s="47" t="s">
        <v>0</v>
      </c>
      <c r="B2" s="47" t="s">
        <v>275</v>
      </c>
      <c r="C2" s="45" t="s">
        <v>343</v>
      </c>
      <c r="D2" s="45"/>
      <c r="E2" s="45"/>
      <c r="F2" s="45"/>
      <c r="G2" s="45" t="s">
        <v>1</v>
      </c>
      <c r="H2" s="45" t="s">
        <v>2</v>
      </c>
      <c r="I2" s="45"/>
      <c r="J2" s="45"/>
      <c r="K2" s="45"/>
      <c r="L2" s="45"/>
      <c r="M2" s="19" t="s">
        <v>3</v>
      </c>
      <c r="N2" s="45" t="s">
        <v>4</v>
      </c>
      <c r="O2" s="45" t="s">
        <v>5</v>
      </c>
      <c r="P2" s="47" t="s">
        <v>427</v>
      </c>
      <c r="Q2" s="45" t="s">
        <v>6</v>
      </c>
      <c r="R2" s="45" t="s">
        <v>7</v>
      </c>
      <c r="S2" s="45" t="s">
        <v>8</v>
      </c>
      <c r="T2" s="45" t="s">
        <v>9</v>
      </c>
      <c r="U2" s="45" t="s">
        <v>10</v>
      </c>
      <c r="V2" s="45" t="s">
        <v>11</v>
      </c>
      <c r="W2" s="45"/>
      <c r="X2" s="45" t="s">
        <v>366</v>
      </c>
      <c r="Y2" s="45"/>
      <c r="Z2" s="45"/>
      <c r="AA2" s="45"/>
      <c r="AB2" s="45" t="s">
        <v>367</v>
      </c>
      <c r="AC2" s="45"/>
      <c r="AD2" s="45"/>
      <c r="AE2" s="45"/>
    </row>
    <row r="3" spans="1:32" s="5" customFormat="1" x14ac:dyDescent="0.35">
      <c r="A3" s="48"/>
      <c r="B3" s="48"/>
      <c r="C3" s="19" t="s">
        <v>304</v>
      </c>
      <c r="D3" s="19" t="s">
        <v>12</v>
      </c>
      <c r="E3" s="19" t="s">
        <v>13</v>
      </c>
      <c r="F3" s="19" t="s">
        <v>14</v>
      </c>
      <c r="G3" s="45"/>
      <c r="H3" s="19" t="s">
        <v>14</v>
      </c>
      <c r="I3" s="19" t="s">
        <v>15</v>
      </c>
      <c r="J3" s="19" t="s">
        <v>16</v>
      </c>
      <c r="K3" s="19" t="s">
        <v>13</v>
      </c>
      <c r="L3" s="19" t="s">
        <v>17</v>
      </c>
      <c r="M3" s="19" t="s">
        <v>18</v>
      </c>
      <c r="N3" s="45"/>
      <c r="O3" s="45"/>
      <c r="P3" s="48"/>
      <c r="Q3" s="45"/>
      <c r="R3" s="45"/>
      <c r="S3" s="45"/>
      <c r="T3" s="45"/>
      <c r="U3" s="45"/>
      <c r="V3" s="19" t="s">
        <v>19</v>
      </c>
      <c r="W3" s="19" t="s">
        <v>20</v>
      </c>
      <c r="X3" s="19" t="s">
        <v>21</v>
      </c>
      <c r="Y3" s="19" t="s">
        <v>22</v>
      </c>
      <c r="Z3" s="19" t="s">
        <v>329</v>
      </c>
      <c r="AA3" s="19" t="s">
        <v>23</v>
      </c>
      <c r="AB3" s="19" t="s">
        <v>21</v>
      </c>
      <c r="AC3" s="19" t="s">
        <v>22</v>
      </c>
      <c r="AD3" s="19" t="s">
        <v>329</v>
      </c>
      <c r="AE3" s="19" t="s">
        <v>23</v>
      </c>
    </row>
    <row r="4" spans="1:32" s="5" customFormat="1" ht="31.5" x14ac:dyDescent="0.35">
      <c r="A4" s="19">
        <v>1</v>
      </c>
      <c r="B4" s="18" t="s">
        <v>344</v>
      </c>
      <c r="C4" s="3" t="s">
        <v>373</v>
      </c>
      <c r="D4" s="3" t="s">
        <v>321</v>
      </c>
      <c r="E4" s="3" t="s">
        <v>24</v>
      </c>
      <c r="F4" s="3" t="s">
        <v>25</v>
      </c>
      <c r="G4" s="3" t="s">
        <v>372</v>
      </c>
      <c r="H4" s="3" t="s">
        <v>25</v>
      </c>
      <c r="I4" s="3" t="s">
        <v>75</v>
      </c>
      <c r="J4" s="3" t="s">
        <v>155</v>
      </c>
      <c r="K4" s="3" t="s">
        <v>24</v>
      </c>
      <c r="L4" s="3" t="s">
        <v>25</v>
      </c>
      <c r="M4" s="3" t="s">
        <v>405</v>
      </c>
      <c r="N4" s="3" t="s">
        <v>286</v>
      </c>
      <c r="O4" s="3" t="s">
        <v>28</v>
      </c>
      <c r="P4" s="3" t="s">
        <v>429</v>
      </c>
      <c r="Q4" s="3" t="s">
        <v>92</v>
      </c>
      <c r="R4" s="3" t="s">
        <v>156</v>
      </c>
      <c r="S4" s="3" t="s">
        <v>157</v>
      </c>
      <c r="T4" s="1" t="s">
        <v>362</v>
      </c>
      <c r="U4" s="1"/>
      <c r="V4" s="18" t="s">
        <v>364</v>
      </c>
      <c r="W4" s="18" t="s">
        <v>365</v>
      </c>
      <c r="X4" s="35">
        <v>12000</v>
      </c>
      <c r="Y4" s="35">
        <v>8000</v>
      </c>
      <c r="Z4" s="35">
        <v>0</v>
      </c>
      <c r="AA4" s="35">
        <f>SUM(X4:Z4)</f>
        <v>20000</v>
      </c>
      <c r="AB4" s="35">
        <v>12000</v>
      </c>
      <c r="AC4" s="35">
        <v>8000</v>
      </c>
      <c r="AD4" s="35">
        <v>0</v>
      </c>
      <c r="AE4" s="35">
        <f>SUM(AB4:AD4)</f>
        <v>20000</v>
      </c>
    </row>
    <row r="5" spans="1:32" s="5" customFormat="1" ht="31.5" x14ac:dyDescent="0.35">
      <c r="A5" s="19">
        <v>2</v>
      </c>
      <c r="B5" s="12" t="s">
        <v>335</v>
      </c>
      <c r="C5" s="12" t="s">
        <v>376</v>
      </c>
      <c r="D5" s="12" t="s">
        <v>374</v>
      </c>
      <c r="E5" s="12" t="s">
        <v>24</v>
      </c>
      <c r="F5" s="12" t="s">
        <v>25</v>
      </c>
      <c r="G5" s="12" t="s">
        <v>26</v>
      </c>
      <c r="H5" s="12" t="s">
        <v>25</v>
      </c>
      <c r="I5" s="12" t="s">
        <v>381</v>
      </c>
      <c r="J5" s="12" t="s">
        <v>27</v>
      </c>
      <c r="K5" s="12" t="s">
        <v>24</v>
      </c>
      <c r="L5" s="3" t="s">
        <v>25</v>
      </c>
      <c r="M5" s="3" t="s">
        <v>405</v>
      </c>
      <c r="N5" s="12" t="s">
        <v>286</v>
      </c>
      <c r="O5" s="12" t="s">
        <v>28</v>
      </c>
      <c r="P5" s="3" t="s">
        <v>429</v>
      </c>
      <c r="Q5" s="12" t="s">
        <v>282</v>
      </c>
      <c r="R5" s="13">
        <v>160</v>
      </c>
      <c r="S5" s="9" t="s">
        <v>30</v>
      </c>
      <c r="T5" s="9" t="s">
        <v>31</v>
      </c>
      <c r="U5" s="9"/>
      <c r="V5" s="18" t="s">
        <v>364</v>
      </c>
      <c r="W5" s="18" t="s">
        <v>365</v>
      </c>
      <c r="X5" s="36">
        <v>129842</v>
      </c>
      <c r="Y5" s="36">
        <v>112857</v>
      </c>
      <c r="Z5" s="36">
        <v>523012</v>
      </c>
      <c r="AA5" s="35">
        <f t="shared" ref="AA5:AA67" si="0">SUM(X5:Z5)</f>
        <v>765711</v>
      </c>
      <c r="AB5" s="36">
        <v>129842</v>
      </c>
      <c r="AC5" s="36">
        <v>112857</v>
      </c>
      <c r="AD5" s="36">
        <v>523012</v>
      </c>
      <c r="AE5" s="35">
        <f t="shared" ref="AE5:AE67" si="1">SUM(AB5:AD5)</f>
        <v>765711</v>
      </c>
      <c r="AF5" s="6"/>
    </row>
    <row r="6" spans="1:32" s="5" customFormat="1" ht="52.5" x14ac:dyDescent="0.35">
      <c r="A6" s="19">
        <v>3</v>
      </c>
      <c r="B6" s="12" t="s">
        <v>336</v>
      </c>
      <c r="C6" s="12" t="s">
        <v>377</v>
      </c>
      <c r="D6" s="12" t="s">
        <v>374</v>
      </c>
      <c r="E6" s="12" t="s">
        <v>24</v>
      </c>
      <c r="F6" s="12" t="s">
        <v>25</v>
      </c>
      <c r="G6" s="12" t="s">
        <v>32</v>
      </c>
      <c r="H6" s="12" t="s">
        <v>25</v>
      </c>
      <c r="I6" s="12" t="s">
        <v>381</v>
      </c>
      <c r="J6" s="12" t="s">
        <v>27</v>
      </c>
      <c r="K6" s="12" t="s">
        <v>24</v>
      </c>
      <c r="L6" s="3" t="s">
        <v>25</v>
      </c>
      <c r="M6" s="3" t="s">
        <v>405</v>
      </c>
      <c r="N6" s="12" t="s">
        <v>286</v>
      </c>
      <c r="O6" s="12" t="s">
        <v>28</v>
      </c>
      <c r="P6" s="3" t="s">
        <v>429</v>
      </c>
      <c r="Q6" s="12" t="s">
        <v>282</v>
      </c>
      <c r="R6" s="14" t="s">
        <v>315</v>
      </c>
      <c r="S6" s="9" t="s">
        <v>33</v>
      </c>
      <c r="T6" s="9" t="s">
        <v>34</v>
      </c>
      <c r="U6" s="9"/>
      <c r="V6" s="18" t="s">
        <v>364</v>
      </c>
      <c r="W6" s="18" t="s">
        <v>365</v>
      </c>
      <c r="X6" s="36">
        <v>18614</v>
      </c>
      <c r="Y6" s="36">
        <v>26945</v>
      </c>
      <c r="Z6" s="36">
        <v>73514</v>
      </c>
      <c r="AA6" s="35">
        <f t="shared" si="0"/>
        <v>119073</v>
      </c>
      <c r="AB6" s="36">
        <v>18614</v>
      </c>
      <c r="AC6" s="36">
        <v>26945</v>
      </c>
      <c r="AD6" s="36">
        <v>73514</v>
      </c>
      <c r="AE6" s="35">
        <f t="shared" si="1"/>
        <v>119073</v>
      </c>
      <c r="AF6" s="6"/>
    </row>
    <row r="7" spans="1:32" s="5" customFormat="1" ht="31.5" x14ac:dyDescent="0.35">
      <c r="A7" s="19">
        <v>4</v>
      </c>
      <c r="B7" s="12" t="s">
        <v>335</v>
      </c>
      <c r="C7" s="12" t="s">
        <v>378</v>
      </c>
      <c r="D7" s="12" t="s">
        <v>374</v>
      </c>
      <c r="E7" s="12" t="s">
        <v>24</v>
      </c>
      <c r="F7" s="12" t="s">
        <v>25</v>
      </c>
      <c r="G7" s="12" t="s">
        <v>35</v>
      </c>
      <c r="H7" s="12" t="s">
        <v>25</v>
      </c>
      <c r="I7" s="12" t="s">
        <v>381</v>
      </c>
      <c r="J7" s="12" t="s">
        <v>27</v>
      </c>
      <c r="K7" s="12" t="s">
        <v>24</v>
      </c>
      <c r="L7" s="3" t="s">
        <v>25</v>
      </c>
      <c r="M7" s="3" t="s">
        <v>405</v>
      </c>
      <c r="N7" s="12" t="s">
        <v>286</v>
      </c>
      <c r="O7" s="12" t="s">
        <v>28</v>
      </c>
      <c r="P7" s="3" t="s">
        <v>429</v>
      </c>
      <c r="Q7" s="12" t="s">
        <v>282</v>
      </c>
      <c r="R7" s="13">
        <v>55</v>
      </c>
      <c r="S7" s="9" t="s">
        <v>283</v>
      </c>
      <c r="T7" s="9" t="s">
        <v>36</v>
      </c>
      <c r="U7" s="9"/>
      <c r="V7" s="18" t="s">
        <v>364</v>
      </c>
      <c r="W7" s="18" t="s">
        <v>365</v>
      </c>
      <c r="X7" s="36">
        <v>24476</v>
      </c>
      <c r="Y7" s="36">
        <v>27188</v>
      </c>
      <c r="Z7" s="36">
        <v>54070</v>
      </c>
      <c r="AA7" s="35">
        <f t="shared" si="0"/>
        <v>105734</v>
      </c>
      <c r="AB7" s="36">
        <v>24476</v>
      </c>
      <c r="AC7" s="36">
        <v>27188</v>
      </c>
      <c r="AD7" s="36">
        <v>54070</v>
      </c>
      <c r="AE7" s="35">
        <f t="shared" si="1"/>
        <v>105734</v>
      </c>
      <c r="AF7" s="6"/>
    </row>
    <row r="8" spans="1:32" s="5" customFormat="1" ht="31.5" x14ac:dyDescent="0.35">
      <c r="A8" s="19">
        <v>5</v>
      </c>
      <c r="B8" s="12" t="s">
        <v>335</v>
      </c>
      <c r="C8" s="12" t="s">
        <v>379</v>
      </c>
      <c r="D8" s="12" t="s">
        <v>375</v>
      </c>
      <c r="E8" s="12" t="s">
        <v>24</v>
      </c>
      <c r="F8" s="12" t="s">
        <v>25</v>
      </c>
      <c r="G8" s="12" t="s">
        <v>35</v>
      </c>
      <c r="H8" s="12" t="s">
        <v>25</v>
      </c>
      <c r="I8" s="12" t="s">
        <v>204</v>
      </c>
      <c r="J8" s="12">
        <v>1</v>
      </c>
      <c r="K8" s="12" t="s">
        <v>24</v>
      </c>
      <c r="L8" s="3" t="s">
        <v>25</v>
      </c>
      <c r="M8" s="3" t="s">
        <v>405</v>
      </c>
      <c r="N8" s="12" t="s">
        <v>286</v>
      </c>
      <c r="O8" s="12" t="s">
        <v>28</v>
      </c>
      <c r="P8" s="3" t="s">
        <v>429</v>
      </c>
      <c r="Q8" s="12" t="s">
        <v>45</v>
      </c>
      <c r="R8" s="12">
        <v>33</v>
      </c>
      <c r="S8" s="12" t="s">
        <v>382</v>
      </c>
      <c r="T8" s="9" t="s">
        <v>205</v>
      </c>
      <c r="U8" s="9"/>
      <c r="V8" s="18" t="s">
        <v>364</v>
      </c>
      <c r="W8" s="18" t="s">
        <v>365</v>
      </c>
      <c r="X8" s="36">
        <v>8500</v>
      </c>
      <c r="Y8" s="36">
        <v>0</v>
      </c>
      <c r="Z8" s="36">
        <v>0</v>
      </c>
      <c r="AA8" s="35">
        <f t="shared" si="0"/>
        <v>8500</v>
      </c>
      <c r="AB8" s="36">
        <v>8500</v>
      </c>
      <c r="AC8" s="36">
        <v>0</v>
      </c>
      <c r="AD8" s="36">
        <v>0</v>
      </c>
      <c r="AE8" s="35">
        <f t="shared" si="1"/>
        <v>8500</v>
      </c>
    </row>
    <row r="9" spans="1:32" s="5" customFormat="1" ht="31.5" x14ac:dyDescent="0.35">
      <c r="A9" s="19">
        <v>6</v>
      </c>
      <c r="B9" s="18" t="s">
        <v>319</v>
      </c>
      <c r="C9" s="3" t="s">
        <v>37</v>
      </c>
      <c r="D9" s="3" t="s">
        <v>38</v>
      </c>
      <c r="E9" s="3" t="s">
        <v>24</v>
      </c>
      <c r="F9" s="3" t="s">
        <v>25</v>
      </c>
      <c r="G9" s="3" t="s">
        <v>39</v>
      </c>
      <c r="H9" s="3" t="s">
        <v>25</v>
      </c>
      <c r="I9" s="3" t="s">
        <v>40</v>
      </c>
      <c r="J9" s="3">
        <v>3</v>
      </c>
      <c r="K9" s="3" t="s">
        <v>24</v>
      </c>
      <c r="L9" s="3" t="s">
        <v>25</v>
      </c>
      <c r="M9" s="3" t="s">
        <v>405</v>
      </c>
      <c r="N9" s="3" t="s">
        <v>286</v>
      </c>
      <c r="O9" s="3" t="s">
        <v>28</v>
      </c>
      <c r="P9" s="3" t="s">
        <v>429</v>
      </c>
      <c r="Q9" s="3" t="s">
        <v>29</v>
      </c>
      <c r="R9" s="3">
        <v>55</v>
      </c>
      <c r="S9" s="3" t="s">
        <v>388</v>
      </c>
      <c r="T9" s="1" t="s">
        <v>41</v>
      </c>
      <c r="U9" s="1"/>
      <c r="V9" s="18" t="s">
        <v>364</v>
      </c>
      <c r="W9" s="18" t="s">
        <v>365</v>
      </c>
      <c r="X9" s="35">
        <v>9800</v>
      </c>
      <c r="Y9" s="35">
        <v>0</v>
      </c>
      <c r="Z9" s="36">
        <v>0</v>
      </c>
      <c r="AA9" s="35">
        <f t="shared" si="0"/>
        <v>9800</v>
      </c>
      <c r="AB9" s="35">
        <v>9800</v>
      </c>
      <c r="AC9" s="35">
        <v>0</v>
      </c>
      <c r="AD9" s="36">
        <v>0</v>
      </c>
      <c r="AE9" s="35">
        <f t="shared" si="1"/>
        <v>9800</v>
      </c>
    </row>
    <row r="10" spans="1:32" s="5" customFormat="1" ht="31.5" x14ac:dyDescent="0.35">
      <c r="A10" s="19">
        <v>7</v>
      </c>
      <c r="B10" s="3" t="s">
        <v>320</v>
      </c>
      <c r="C10" s="3" t="s">
        <v>294</v>
      </c>
      <c r="D10" s="3" t="s">
        <v>231</v>
      </c>
      <c r="E10" s="3" t="s">
        <v>24</v>
      </c>
      <c r="F10" s="3" t="s">
        <v>25</v>
      </c>
      <c r="G10" s="3" t="s">
        <v>295</v>
      </c>
      <c r="H10" s="3" t="s">
        <v>25</v>
      </c>
      <c r="I10" s="3" t="s">
        <v>232</v>
      </c>
      <c r="J10" s="3">
        <v>56</v>
      </c>
      <c r="K10" s="3" t="s">
        <v>24</v>
      </c>
      <c r="L10" s="3" t="s">
        <v>25</v>
      </c>
      <c r="M10" s="3" t="s">
        <v>405</v>
      </c>
      <c r="N10" s="3" t="s">
        <v>380</v>
      </c>
      <c r="O10" s="3" t="s">
        <v>28</v>
      </c>
      <c r="P10" s="3" t="s">
        <v>429</v>
      </c>
      <c r="Q10" s="3" t="s">
        <v>45</v>
      </c>
      <c r="R10" s="3">
        <v>22</v>
      </c>
      <c r="S10" s="3" t="s">
        <v>233</v>
      </c>
      <c r="T10" s="1" t="s">
        <v>234</v>
      </c>
      <c r="U10" s="1"/>
      <c r="V10" s="18" t="s">
        <v>364</v>
      </c>
      <c r="W10" s="18" t="s">
        <v>365</v>
      </c>
      <c r="X10" s="35">
        <v>17000</v>
      </c>
      <c r="Y10" s="35">
        <v>0</v>
      </c>
      <c r="Z10" s="36">
        <v>0</v>
      </c>
      <c r="AA10" s="35">
        <f t="shared" si="0"/>
        <v>17000</v>
      </c>
      <c r="AB10" s="35">
        <v>17000</v>
      </c>
      <c r="AC10" s="35">
        <v>0</v>
      </c>
      <c r="AD10" s="36">
        <v>0</v>
      </c>
      <c r="AE10" s="35">
        <f t="shared" si="1"/>
        <v>17000</v>
      </c>
    </row>
    <row r="11" spans="1:32" s="5" customFormat="1" ht="31.5" x14ac:dyDescent="0.35">
      <c r="A11" s="19">
        <v>8</v>
      </c>
      <c r="B11" s="3" t="s">
        <v>320</v>
      </c>
      <c r="C11" s="3" t="s">
        <v>277</v>
      </c>
      <c r="D11" s="3" t="s">
        <v>169</v>
      </c>
      <c r="E11" s="3" t="s">
        <v>24</v>
      </c>
      <c r="F11" s="3" t="s">
        <v>25</v>
      </c>
      <c r="G11" s="3" t="s">
        <v>168</v>
      </c>
      <c r="H11" s="3" t="s">
        <v>25</v>
      </c>
      <c r="I11" s="3" t="s">
        <v>170</v>
      </c>
      <c r="J11" s="3">
        <v>13</v>
      </c>
      <c r="K11" s="3" t="s">
        <v>24</v>
      </c>
      <c r="L11" s="3" t="s">
        <v>25</v>
      </c>
      <c r="M11" s="3" t="s">
        <v>405</v>
      </c>
      <c r="N11" s="3" t="s">
        <v>286</v>
      </c>
      <c r="O11" s="3" t="s">
        <v>28</v>
      </c>
      <c r="P11" s="3" t="s">
        <v>429</v>
      </c>
      <c r="Q11" s="3" t="s">
        <v>45</v>
      </c>
      <c r="R11" s="3">
        <v>8</v>
      </c>
      <c r="S11" s="3" t="s">
        <v>391</v>
      </c>
      <c r="T11" s="1" t="s">
        <v>171</v>
      </c>
      <c r="U11" s="1"/>
      <c r="V11" s="18" t="s">
        <v>364</v>
      </c>
      <c r="W11" s="18" t="s">
        <v>365</v>
      </c>
      <c r="X11" s="35">
        <v>5000</v>
      </c>
      <c r="Y11" s="35">
        <v>0</v>
      </c>
      <c r="Z11" s="36">
        <v>0</v>
      </c>
      <c r="AA11" s="35">
        <f t="shared" si="0"/>
        <v>5000</v>
      </c>
      <c r="AB11" s="35">
        <v>5000</v>
      </c>
      <c r="AC11" s="35">
        <v>0</v>
      </c>
      <c r="AD11" s="36">
        <v>0</v>
      </c>
      <c r="AE11" s="35">
        <f t="shared" si="1"/>
        <v>5000</v>
      </c>
    </row>
    <row r="12" spans="1:32" s="5" customFormat="1" ht="31.5" x14ac:dyDescent="0.35">
      <c r="A12" s="19">
        <v>9</v>
      </c>
      <c r="B12" s="3" t="s">
        <v>320</v>
      </c>
      <c r="C12" s="3" t="s">
        <v>351</v>
      </c>
      <c r="D12" s="3" t="s">
        <v>172</v>
      </c>
      <c r="E12" s="3" t="s">
        <v>24</v>
      </c>
      <c r="F12" s="3" t="s">
        <v>25</v>
      </c>
      <c r="G12" s="3" t="s">
        <v>316</v>
      </c>
      <c r="H12" s="3" t="s">
        <v>25</v>
      </c>
      <c r="I12" s="3" t="s">
        <v>173</v>
      </c>
      <c r="J12" s="3">
        <v>1</v>
      </c>
      <c r="K12" s="3" t="s">
        <v>24</v>
      </c>
      <c r="L12" s="3" t="s">
        <v>25</v>
      </c>
      <c r="M12" s="3" t="s">
        <v>405</v>
      </c>
      <c r="N12" s="3" t="s">
        <v>286</v>
      </c>
      <c r="O12" s="3" t="s">
        <v>28</v>
      </c>
      <c r="P12" s="3" t="s">
        <v>429</v>
      </c>
      <c r="Q12" s="3" t="s">
        <v>45</v>
      </c>
      <c r="R12" s="3" t="s">
        <v>145</v>
      </c>
      <c r="S12" s="3" t="s">
        <v>317</v>
      </c>
      <c r="T12" s="1" t="s">
        <v>174</v>
      </c>
      <c r="U12" s="1"/>
      <c r="V12" s="18" t="s">
        <v>364</v>
      </c>
      <c r="W12" s="18" t="s">
        <v>365</v>
      </c>
      <c r="X12" s="35">
        <v>15200</v>
      </c>
      <c r="Y12" s="35">
        <v>0</v>
      </c>
      <c r="Z12" s="36">
        <v>0</v>
      </c>
      <c r="AA12" s="35">
        <f t="shared" si="0"/>
        <v>15200</v>
      </c>
      <c r="AB12" s="35">
        <v>15200</v>
      </c>
      <c r="AC12" s="35">
        <v>0</v>
      </c>
      <c r="AD12" s="36">
        <v>0</v>
      </c>
      <c r="AE12" s="35">
        <f t="shared" si="1"/>
        <v>15200</v>
      </c>
    </row>
    <row r="13" spans="1:32" s="5" customFormat="1" ht="31.5" x14ac:dyDescent="0.35">
      <c r="A13" s="19">
        <v>10</v>
      </c>
      <c r="B13" s="3" t="s">
        <v>320</v>
      </c>
      <c r="C13" s="3" t="s">
        <v>175</v>
      </c>
      <c r="D13" s="3" t="s">
        <v>176</v>
      </c>
      <c r="E13" s="3" t="s">
        <v>24</v>
      </c>
      <c r="F13" s="3" t="s">
        <v>25</v>
      </c>
      <c r="G13" s="3" t="s">
        <v>177</v>
      </c>
      <c r="H13" s="3" t="s">
        <v>25</v>
      </c>
      <c r="I13" s="3" t="s">
        <v>178</v>
      </c>
      <c r="J13" s="3" t="s">
        <v>179</v>
      </c>
      <c r="K13" s="3" t="s">
        <v>24</v>
      </c>
      <c r="L13" s="3" t="s">
        <v>25</v>
      </c>
      <c r="M13" s="3" t="s">
        <v>405</v>
      </c>
      <c r="N13" s="3" t="s">
        <v>286</v>
      </c>
      <c r="O13" s="3" t="s">
        <v>28</v>
      </c>
      <c r="P13" s="3" t="s">
        <v>429</v>
      </c>
      <c r="Q13" s="3" t="s">
        <v>45</v>
      </c>
      <c r="R13" s="3">
        <v>27</v>
      </c>
      <c r="S13" s="3" t="s">
        <v>392</v>
      </c>
      <c r="T13" s="1" t="s">
        <v>180</v>
      </c>
      <c r="U13" s="1"/>
      <c r="V13" s="18" t="s">
        <v>364</v>
      </c>
      <c r="W13" s="18" t="s">
        <v>365</v>
      </c>
      <c r="X13" s="35">
        <v>30100</v>
      </c>
      <c r="Y13" s="35">
        <v>0</v>
      </c>
      <c r="Z13" s="36">
        <v>0</v>
      </c>
      <c r="AA13" s="35">
        <f t="shared" si="0"/>
        <v>30100</v>
      </c>
      <c r="AB13" s="35">
        <v>30100</v>
      </c>
      <c r="AC13" s="35">
        <v>0</v>
      </c>
      <c r="AD13" s="36">
        <v>0</v>
      </c>
      <c r="AE13" s="35">
        <f t="shared" si="1"/>
        <v>30100</v>
      </c>
    </row>
    <row r="14" spans="1:32" s="5" customFormat="1" ht="31.5" x14ac:dyDescent="0.35">
      <c r="A14" s="19">
        <v>11</v>
      </c>
      <c r="B14" s="3" t="s">
        <v>320</v>
      </c>
      <c r="C14" s="3" t="s">
        <v>181</v>
      </c>
      <c r="D14" s="3" t="s">
        <v>182</v>
      </c>
      <c r="E14" s="3" t="s">
        <v>24</v>
      </c>
      <c r="F14" s="3" t="s">
        <v>25</v>
      </c>
      <c r="G14" s="3" t="s">
        <v>177</v>
      </c>
      <c r="H14" s="3" t="s">
        <v>25</v>
      </c>
      <c r="I14" s="3" t="s">
        <v>183</v>
      </c>
      <c r="J14" s="3">
        <v>19</v>
      </c>
      <c r="K14" s="3" t="s">
        <v>24</v>
      </c>
      <c r="L14" s="3" t="s">
        <v>25</v>
      </c>
      <c r="M14" s="3" t="s">
        <v>405</v>
      </c>
      <c r="N14" s="3" t="s">
        <v>286</v>
      </c>
      <c r="O14" s="3" t="s">
        <v>28</v>
      </c>
      <c r="P14" s="3" t="s">
        <v>429</v>
      </c>
      <c r="Q14" s="3" t="s">
        <v>45</v>
      </c>
      <c r="R14" s="3" t="s">
        <v>156</v>
      </c>
      <c r="S14" s="3" t="s">
        <v>318</v>
      </c>
      <c r="T14" s="1" t="s">
        <v>184</v>
      </c>
      <c r="U14" s="1"/>
      <c r="V14" s="18" t="s">
        <v>364</v>
      </c>
      <c r="W14" s="18" t="s">
        <v>365</v>
      </c>
      <c r="X14" s="35">
        <v>40550</v>
      </c>
      <c r="Y14" s="35">
        <v>0</v>
      </c>
      <c r="Z14" s="36">
        <v>0</v>
      </c>
      <c r="AA14" s="35">
        <f t="shared" si="0"/>
        <v>40550</v>
      </c>
      <c r="AB14" s="35">
        <v>40550</v>
      </c>
      <c r="AC14" s="35">
        <v>0</v>
      </c>
      <c r="AD14" s="36">
        <v>0</v>
      </c>
      <c r="AE14" s="35">
        <f t="shared" si="1"/>
        <v>40550</v>
      </c>
    </row>
    <row r="15" spans="1:32" s="5" customFormat="1" ht="31.5" x14ac:dyDescent="0.35">
      <c r="A15" s="19">
        <v>12</v>
      </c>
      <c r="B15" s="3" t="s">
        <v>320</v>
      </c>
      <c r="C15" s="3" t="s">
        <v>185</v>
      </c>
      <c r="D15" s="3" t="s">
        <v>186</v>
      </c>
      <c r="E15" s="3" t="s">
        <v>24</v>
      </c>
      <c r="F15" s="3" t="s">
        <v>25</v>
      </c>
      <c r="G15" s="3" t="s">
        <v>177</v>
      </c>
      <c r="H15" s="3" t="s">
        <v>25</v>
      </c>
      <c r="I15" s="3" t="s">
        <v>187</v>
      </c>
      <c r="J15" s="3">
        <v>5</v>
      </c>
      <c r="K15" s="3" t="s">
        <v>24</v>
      </c>
      <c r="L15" s="3" t="s">
        <v>25</v>
      </c>
      <c r="M15" s="3" t="s">
        <v>405</v>
      </c>
      <c r="N15" s="3" t="s">
        <v>286</v>
      </c>
      <c r="O15" s="3" t="s">
        <v>28</v>
      </c>
      <c r="P15" s="3" t="s">
        <v>429</v>
      </c>
      <c r="Q15" s="3" t="s">
        <v>45</v>
      </c>
      <c r="R15" s="3">
        <v>15</v>
      </c>
      <c r="S15" s="3" t="s">
        <v>188</v>
      </c>
      <c r="T15" s="1" t="s">
        <v>189</v>
      </c>
      <c r="U15" s="1"/>
      <c r="V15" s="18" t="s">
        <v>364</v>
      </c>
      <c r="W15" s="18" t="s">
        <v>365</v>
      </c>
      <c r="X15" s="35">
        <v>40000</v>
      </c>
      <c r="Y15" s="35">
        <v>0</v>
      </c>
      <c r="Z15" s="36">
        <v>0</v>
      </c>
      <c r="AA15" s="35">
        <f t="shared" si="0"/>
        <v>40000</v>
      </c>
      <c r="AB15" s="35">
        <v>40000</v>
      </c>
      <c r="AC15" s="35">
        <v>0</v>
      </c>
      <c r="AD15" s="36">
        <v>0</v>
      </c>
      <c r="AE15" s="35">
        <f t="shared" si="1"/>
        <v>40000</v>
      </c>
    </row>
    <row r="16" spans="1:32" s="5" customFormat="1" ht="31.5" x14ac:dyDescent="0.35">
      <c r="A16" s="19">
        <v>13</v>
      </c>
      <c r="B16" s="3" t="s">
        <v>320</v>
      </c>
      <c r="C16" s="3" t="s">
        <v>190</v>
      </c>
      <c r="D16" s="3" t="s">
        <v>191</v>
      </c>
      <c r="E16" s="3" t="s">
        <v>24</v>
      </c>
      <c r="F16" s="3" t="s">
        <v>25</v>
      </c>
      <c r="G16" s="3" t="s">
        <v>177</v>
      </c>
      <c r="H16" s="3" t="s">
        <v>25</v>
      </c>
      <c r="I16" s="3" t="s">
        <v>192</v>
      </c>
      <c r="J16" s="3">
        <v>6</v>
      </c>
      <c r="K16" s="3" t="s">
        <v>24</v>
      </c>
      <c r="L16" s="3" t="s">
        <v>25</v>
      </c>
      <c r="M16" s="3" t="s">
        <v>405</v>
      </c>
      <c r="N16" s="3" t="s">
        <v>286</v>
      </c>
      <c r="O16" s="3" t="s">
        <v>28</v>
      </c>
      <c r="P16" s="3" t="s">
        <v>429</v>
      </c>
      <c r="Q16" s="3" t="s">
        <v>45</v>
      </c>
      <c r="R16" s="3">
        <v>10</v>
      </c>
      <c r="S16" s="3" t="s">
        <v>193</v>
      </c>
      <c r="T16" s="1" t="s">
        <v>194</v>
      </c>
      <c r="U16" s="1"/>
      <c r="V16" s="18" t="s">
        <v>364</v>
      </c>
      <c r="W16" s="18" t="s">
        <v>365</v>
      </c>
      <c r="X16" s="35">
        <v>39200</v>
      </c>
      <c r="Y16" s="35">
        <v>0</v>
      </c>
      <c r="Z16" s="36">
        <v>0</v>
      </c>
      <c r="AA16" s="35">
        <f t="shared" si="0"/>
        <v>39200</v>
      </c>
      <c r="AB16" s="35">
        <v>39200</v>
      </c>
      <c r="AC16" s="35">
        <v>0</v>
      </c>
      <c r="AD16" s="36">
        <v>0</v>
      </c>
      <c r="AE16" s="35">
        <f t="shared" si="1"/>
        <v>39200</v>
      </c>
    </row>
    <row r="17" spans="1:31" s="5" customFormat="1" ht="31.5" x14ac:dyDescent="0.35">
      <c r="A17" s="19">
        <v>14</v>
      </c>
      <c r="B17" s="3" t="s">
        <v>320</v>
      </c>
      <c r="C17" s="3" t="s">
        <v>195</v>
      </c>
      <c r="D17" s="3" t="s">
        <v>196</v>
      </c>
      <c r="E17" s="3" t="s">
        <v>24</v>
      </c>
      <c r="F17" s="3" t="s">
        <v>25</v>
      </c>
      <c r="G17" s="3" t="s">
        <v>195</v>
      </c>
      <c r="H17" s="3" t="s">
        <v>25</v>
      </c>
      <c r="I17" s="3" t="s">
        <v>197</v>
      </c>
      <c r="J17" s="3">
        <v>6</v>
      </c>
      <c r="K17" s="3" t="s">
        <v>24</v>
      </c>
      <c r="L17" s="3" t="s">
        <v>25</v>
      </c>
      <c r="M17" s="3" t="s">
        <v>405</v>
      </c>
      <c r="N17" s="3" t="s">
        <v>286</v>
      </c>
      <c r="O17" s="3" t="s">
        <v>28</v>
      </c>
      <c r="P17" s="3" t="s">
        <v>429</v>
      </c>
      <c r="Q17" s="3" t="s">
        <v>45</v>
      </c>
      <c r="R17" s="3">
        <v>15</v>
      </c>
      <c r="S17" s="3" t="s">
        <v>198</v>
      </c>
      <c r="T17" s="1" t="s">
        <v>199</v>
      </c>
      <c r="U17" s="1"/>
      <c r="V17" s="18" t="s">
        <v>364</v>
      </c>
      <c r="W17" s="18" t="s">
        <v>365</v>
      </c>
      <c r="X17" s="35">
        <v>56400</v>
      </c>
      <c r="Y17" s="35">
        <v>0</v>
      </c>
      <c r="Z17" s="36">
        <v>0</v>
      </c>
      <c r="AA17" s="35">
        <f t="shared" si="0"/>
        <v>56400</v>
      </c>
      <c r="AB17" s="35">
        <v>56400</v>
      </c>
      <c r="AC17" s="35">
        <v>0</v>
      </c>
      <c r="AD17" s="36">
        <v>0</v>
      </c>
      <c r="AE17" s="35">
        <f t="shared" si="1"/>
        <v>56400</v>
      </c>
    </row>
    <row r="18" spans="1:31" s="5" customFormat="1" ht="31.5" x14ac:dyDescent="0.35">
      <c r="A18" s="19">
        <v>15</v>
      </c>
      <c r="B18" s="3" t="s">
        <v>320</v>
      </c>
      <c r="C18" s="3" t="s">
        <v>208</v>
      </c>
      <c r="D18" s="3" t="s">
        <v>209</v>
      </c>
      <c r="E18" s="3" t="s">
        <v>24</v>
      </c>
      <c r="F18" s="3" t="s">
        <v>25</v>
      </c>
      <c r="G18" s="3" t="s">
        <v>210</v>
      </c>
      <c r="H18" s="3" t="s">
        <v>25</v>
      </c>
      <c r="I18" s="3" t="s">
        <v>211</v>
      </c>
      <c r="J18" s="3"/>
      <c r="K18" s="3" t="s">
        <v>24</v>
      </c>
      <c r="L18" s="3" t="s">
        <v>25</v>
      </c>
      <c r="M18" s="3" t="s">
        <v>405</v>
      </c>
      <c r="N18" s="3" t="s">
        <v>286</v>
      </c>
      <c r="O18" s="3" t="s">
        <v>28</v>
      </c>
      <c r="P18" s="3" t="s">
        <v>429</v>
      </c>
      <c r="Q18" s="3" t="s">
        <v>51</v>
      </c>
      <c r="R18" s="11">
        <v>1</v>
      </c>
      <c r="S18" s="1"/>
      <c r="T18" s="1" t="s">
        <v>212</v>
      </c>
      <c r="U18" s="1"/>
      <c r="V18" s="18" t="s">
        <v>364</v>
      </c>
      <c r="W18" s="18" t="s">
        <v>365</v>
      </c>
      <c r="X18" s="35">
        <v>1420</v>
      </c>
      <c r="Y18" s="35">
        <v>0</v>
      </c>
      <c r="Z18" s="36">
        <v>0</v>
      </c>
      <c r="AA18" s="35">
        <f t="shared" si="0"/>
        <v>1420</v>
      </c>
      <c r="AB18" s="35">
        <v>1420</v>
      </c>
      <c r="AC18" s="35">
        <v>0</v>
      </c>
      <c r="AD18" s="36">
        <v>0</v>
      </c>
      <c r="AE18" s="35">
        <f t="shared" si="1"/>
        <v>1420</v>
      </c>
    </row>
    <row r="19" spans="1:31" s="5" customFormat="1" ht="31.5" x14ac:dyDescent="0.35">
      <c r="A19" s="19">
        <v>16</v>
      </c>
      <c r="B19" s="3" t="s">
        <v>320</v>
      </c>
      <c r="C19" s="3" t="s">
        <v>208</v>
      </c>
      <c r="D19" s="3" t="s">
        <v>209</v>
      </c>
      <c r="E19" s="3" t="s">
        <v>24</v>
      </c>
      <c r="F19" s="3" t="s">
        <v>25</v>
      </c>
      <c r="G19" s="3" t="s">
        <v>213</v>
      </c>
      <c r="H19" s="3" t="s">
        <v>25</v>
      </c>
      <c r="I19" s="3" t="s">
        <v>214</v>
      </c>
      <c r="J19" s="3"/>
      <c r="K19" s="3" t="s">
        <v>24</v>
      </c>
      <c r="L19" s="3" t="s">
        <v>25</v>
      </c>
      <c r="M19" s="3" t="s">
        <v>405</v>
      </c>
      <c r="N19" s="3" t="s">
        <v>286</v>
      </c>
      <c r="O19" s="3" t="s">
        <v>28</v>
      </c>
      <c r="P19" s="3" t="s">
        <v>429</v>
      </c>
      <c r="Q19" s="3" t="s">
        <v>51</v>
      </c>
      <c r="R19" s="11">
        <v>1</v>
      </c>
      <c r="S19" s="1"/>
      <c r="T19" s="1" t="s">
        <v>215</v>
      </c>
      <c r="U19" s="1"/>
      <c r="V19" s="18" t="s">
        <v>364</v>
      </c>
      <c r="W19" s="18" t="s">
        <v>365</v>
      </c>
      <c r="X19" s="35">
        <v>1420</v>
      </c>
      <c r="Y19" s="35">
        <v>0</v>
      </c>
      <c r="Z19" s="36">
        <v>0</v>
      </c>
      <c r="AA19" s="35">
        <f t="shared" si="0"/>
        <v>1420</v>
      </c>
      <c r="AB19" s="35">
        <v>1420</v>
      </c>
      <c r="AC19" s="35">
        <v>0</v>
      </c>
      <c r="AD19" s="36">
        <v>0</v>
      </c>
      <c r="AE19" s="35">
        <f t="shared" si="1"/>
        <v>1420</v>
      </c>
    </row>
    <row r="20" spans="1:31" s="5" customFormat="1" ht="31.5" x14ac:dyDescent="0.35">
      <c r="A20" s="19">
        <v>17</v>
      </c>
      <c r="B20" s="3" t="s">
        <v>320</v>
      </c>
      <c r="C20" s="3" t="s">
        <v>208</v>
      </c>
      <c r="D20" s="3" t="s">
        <v>209</v>
      </c>
      <c r="E20" s="3" t="s">
        <v>24</v>
      </c>
      <c r="F20" s="3" t="s">
        <v>25</v>
      </c>
      <c r="G20" s="3" t="s">
        <v>216</v>
      </c>
      <c r="H20" s="3" t="s">
        <v>25</v>
      </c>
      <c r="I20" s="3" t="s">
        <v>217</v>
      </c>
      <c r="J20" s="3" t="s">
        <v>218</v>
      </c>
      <c r="K20" s="3" t="s">
        <v>24</v>
      </c>
      <c r="L20" s="3" t="s">
        <v>25</v>
      </c>
      <c r="M20" s="3" t="s">
        <v>405</v>
      </c>
      <c r="N20" s="3" t="s">
        <v>286</v>
      </c>
      <c r="O20" s="3" t="s">
        <v>28</v>
      </c>
      <c r="P20" s="3" t="s">
        <v>429</v>
      </c>
      <c r="Q20" s="3" t="s">
        <v>51</v>
      </c>
      <c r="R20" s="11">
        <v>1</v>
      </c>
      <c r="S20" s="1"/>
      <c r="T20" s="1" t="s">
        <v>219</v>
      </c>
      <c r="U20" s="1"/>
      <c r="V20" s="18" t="s">
        <v>364</v>
      </c>
      <c r="W20" s="18" t="s">
        <v>365</v>
      </c>
      <c r="X20" s="35">
        <v>1420</v>
      </c>
      <c r="Y20" s="35">
        <v>0</v>
      </c>
      <c r="Z20" s="36">
        <v>0</v>
      </c>
      <c r="AA20" s="35">
        <f t="shared" si="0"/>
        <v>1420</v>
      </c>
      <c r="AB20" s="35">
        <v>1420</v>
      </c>
      <c r="AC20" s="35">
        <v>0</v>
      </c>
      <c r="AD20" s="36">
        <v>0</v>
      </c>
      <c r="AE20" s="35">
        <f t="shared" si="1"/>
        <v>1420</v>
      </c>
    </row>
    <row r="21" spans="1:31" s="5" customFormat="1" ht="31.5" x14ac:dyDescent="0.35">
      <c r="A21" s="19">
        <v>18</v>
      </c>
      <c r="B21" s="3" t="s">
        <v>320</v>
      </c>
      <c r="C21" s="3" t="s">
        <v>208</v>
      </c>
      <c r="D21" s="3" t="s">
        <v>209</v>
      </c>
      <c r="E21" s="3" t="s">
        <v>24</v>
      </c>
      <c r="F21" s="3" t="s">
        <v>25</v>
      </c>
      <c r="G21" s="3" t="s">
        <v>220</v>
      </c>
      <c r="H21" s="3" t="s">
        <v>25</v>
      </c>
      <c r="I21" s="3" t="s">
        <v>221</v>
      </c>
      <c r="J21" s="3"/>
      <c r="K21" s="3" t="s">
        <v>24</v>
      </c>
      <c r="L21" s="3" t="s">
        <v>25</v>
      </c>
      <c r="M21" s="3" t="s">
        <v>405</v>
      </c>
      <c r="N21" s="3" t="s">
        <v>286</v>
      </c>
      <c r="O21" s="3" t="s">
        <v>28</v>
      </c>
      <c r="P21" s="3" t="s">
        <v>429</v>
      </c>
      <c r="Q21" s="3" t="s">
        <v>51</v>
      </c>
      <c r="R21" s="11">
        <v>1</v>
      </c>
      <c r="S21" s="1"/>
      <c r="T21" s="1" t="s">
        <v>222</v>
      </c>
      <c r="U21" s="1"/>
      <c r="V21" s="18" t="s">
        <v>364</v>
      </c>
      <c r="W21" s="18" t="s">
        <v>365</v>
      </c>
      <c r="X21" s="35">
        <v>1420</v>
      </c>
      <c r="Y21" s="35">
        <v>0</v>
      </c>
      <c r="Z21" s="36">
        <v>0</v>
      </c>
      <c r="AA21" s="35">
        <f t="shared" si="0"/>
        <v>1420</v>
      </c>
      <c r="AB21" s="35">
        <v>1420</v>
      </c>
      <c r="AC21" s="35">
        <v>0</v>
      </c>
      <c r="AD21" s="36">
        <v>0</v>
      </c>
      <c r="AE21" s="35">
        <f t="shared" si="1"/>
        <v>1420</v>
      </c>
    </row>
    <row r="22" spans="1:31" s="5" customFormat="1" ht="31.5" x14ac:dyDescent="0.35">
      <c r="A22" s="19">
        <v>19</v>
      </c>
      <c r="B22" s="3" t="s">
        <v>320</v>
      </c>
      <c r="C22" s="3" t="s">
        <v>208</v>
      </c>
      <c r="D22" s="3" t="s">
        <v>209</v>
      </c>
      <c r="E22" s="3" t="s">
        <v>280</v>
      </c>
      <c r="F22" s="3" t="s">
        <v>25</v>
      </c>
      <c r="G22" s="3" t="s">
        <v>281</v>
      </c>
      <c r="H22" s="3" t="s">
        <v>25</v>
      </c>
      <c r="I22" s="3" t="s">
        <v>125</v>
      </c>
      <c r="J22" s="3"/>
      <c r="K22" s="3" t="s">
        <v>24</v>
      </c>
      <c r="L22" s="3" t="s">
        <v>25</v>
      </c>
      <c r="M22" s="3" t="s">
        <v>405</v>
      </c>
      <c r="N22" s="3" t="s">
        <v>286</v>
      </c>
      <c r="O22" s="3" t="s">
        <v>28</v>
      </c>
      <c r="P22" s="3" t="s">
        <v>429</v>
      </c>
      <c r="Q22" s="3" t="s">
        <v>45</v>
      </c>
      <c r="R22" s="3" t="s">
        <v>87</v>
      </c>
      <c r="S22" s="3" t="s">
        <v>330</v>
      </c>
      <c r="T22" s="3" t="s">
        <v>331</v>
      </c>
      <c r="U22" s="1"/>
      <c r="V22" s="18" t="s">
        <v>364</v>
      </c>
      <c r="W22" s="18" t="s">
        <v>365</v>
      </c>
      <c r="X22" s="35">
        <v>1420</v>
      </c>
      <c r="Y22" s="35">
        <v>0</v>
      </c>
      <c r="Z22" s="36">
        <v>0</v>
      </c>
      <c r="AA22" s="35">
        <f t="shared" si="0"/>
        <v>1420</v>
      </c>
      <c r="AB22" s="35">
        <v>1420</v>
      </c>
      <c r="AC22" s="35">
        <v>0</v>
      </c>
      <c r="AD22" s="36">
        <v>0</v>
      </c>
      <c r="AE22" s="35">
        <f t="shared" si="1"/>
        <v>1420</v>
      </c>
    </row>
    <row r="23" spans="1:31" s="5" customFormat="1" ht="31.5" x14ac:dyDescent="0.35">
      <c r="A23" s="19">
        <v>20</v>
      </c>
      <c r="B23" s="3" t="s">
        <v>320</v>
      </c>
      <c r="C23" s="3" t="s">
        <v>208</v>
      </c>
      <c r="D23" s="3" t="s">
        <v>209</v>
      </c>
      <c r="E23" s="3" t="s">
        <v>24</v>
      </c>
      <c r="F23" s="3" t="s">
        <v>25</v>
      </c>
      <c r="G23" s="3" t="s">
        <v>223</v>
      </c>
      <c r="H23" s="3" t="s">
        <v>25</v>
      </c>
      <c r="I23" s="3" t="s">
        <v>101</v>
      </c>
      <c r="J23" s="3" t="s">
        <v>224</v>
      </c>
      <c r="K23" s="3" t="s">
        <v>24</v>
      </c>
      <c r="L23" s="3" t="s">
        <v>25</v>
      </c>
      <c r="M23" s="3" t="s">
        <v>405</v>
      </c>
      <c r="N23" s="3" t="s">
        <v>286</v>
      </c>
      <c r="O23" s="3" t="s">
        <v>28</v>
      </c>
      <c r="P23" s="3" t="s">
        <v>429</v>
      </c>
      <c r="Q23" s="3" t="s">
        <v>45</v>
      </c>
      <c r="R23" s="11">
        <v>33</v>
      </c>
      <c r="S23" s="1" t="s">
        <v>225</v>
      </c>
      <c r="T23" s="1" t="s">
        <v>226</v>
      </c>
      <c r="U23" s="1"/>
      <c r="V23" s="18" t="s">
        <v>364</v>
      </c>
      <c r="W23" s="18" t="s">
        <v>365</v>
      </c>
      <c r="X23" s="35">
        <v>49000</v>
      </c>
      <c r="Y23" s="35">
        <v>0</v>
      </c>
      <c r="Z23" s="36">
        <v>0</v>
      </c>
      <c r="AA23" s="35">
        <f t="shared" si="0"/>
        <v>49000</v>
      </c>
      <c r="AB23" s="35">
        <v>49000</v>
      </c>
      <c r="AC23" s="35">
        <v>0</v>
      </c>
      <c r="AD23" s="36">
        <v>0</v>
      </c>
      <c r="AE23" s="35">
        <f t="shared" si="1"/>
        <v>49000</v>
      </c>
    </row>
    <row r="24" spans="1:31" s="5" customFormat="1" ht="31.5" x14ac:dyDescent="0.35">
      <c r="A24" s="19">
        <v>21</v>
      </c>
      <c r="B24" s="3" t="s">
        <v>320</v>
      </c>
      <c r="C24" s="3" t="s">
        <v>345</v>
      </c>
      <c r="D24" s="3" t="s">
        <v>235</v>
      </c>
      <c r="E24" s="3" t="s">
        <v>24</v>
      </c>
      <c r="F24" s="3" t="s">
        <v>25</v>
      </c>
      <c r="G24" s="3" t="s">
        <v>236</v>
      </c>
      <c r="H24" s="3" t="s">
        <v>25</v>
      </c>
      <c r="I24" s="3" t="s">
        <v>237</v>
      </c>
      <c r="J24" s="3" t="s">
        <v>238</v>
      </c>
      <c r="K24" s="3" t="s">
        <v>24</v>
      </c>
      <c r="L24" s="3" t="s">
        <v>25</v>
      </c>
      <c r="M24" s="3" t="s">
        <v>405</v>
      </c>
      <c r="N24" s="3" t="s">
        <v>286</v>
      </c>
      <c r="O24" s="3" t="s">
        <v>28</v>
      </c>
      <c r="P24" s="3" t="s">
        <v>429</v>
      </c>
      <c r="Q24" s="3" t="s">
        <v>29</v>
      </c>
      <c r="R24" s="11">
        <v>86</v>
      </c>
      <c r="S24" s="1" t="s">
        <v>239</v>
      </c>
      <c r="T24" s="1" t="s">
        <v>240</v>
      </c>
      <c r="U24" s="1"/>
      <c r="V24" s="18" t="s">
        <v>364</v>
      </c>
      <c r="W24" s="18" t="s">
        <v>365</v>
      </c>
      <c r="X24" s="35">
        <v>34600</v>
      </c>
      <c r="Y24" s="35">
        <v>0</v>
      </c>
      <c r="Z24" s="36">
        <v>0</v>
      </c>
      <c r="AA24" s="35">
        <f t="shared" si="0"/>
        <v>34600</v>
      </c>
      <c r="AB24" s="35">
        <v>34600</v>
      </c>
      <c r="AC24" s="35">
        <v>0</v>
      </c>
      <c r="AD24" s="36">
        <v>0</v>
      </c>
      <c r="AE24" s="35">
        <f t="shared" si="1"/>
        <v>34600</v>
      </c>
    </row>
    <row r="25" spans="1:31" s="5" customFormat="1" ht="31.5" x14ac:dyDescent="0.35">
      <c r="A25" s="19">
        <v>22</v>
      </c>
      <c r="B25" s="3" t="s">
        <v>320</v>
      </c>
      <c r="C25" s="3" t="s">
        <v>346</v>
      </c>
      <c r="D25" s="3" t="s">
        <v>241</v>
      </c>
      <c r="E25" s="3" t="s">
        <v>24</v>
      </c>
      <c r="F25" s="3" t="s">
        <v>25</v>
      </c>
      <c r="G25" s="3" t="s">
        <v>346</v>
      </c>
      <c r="H25" s="3" t="s">
        <v>25</v>
      </c>
      <c r="I25" s="3" t="s">
        <v>242</v>
      </c>
      <c r="J25" s="3" t="s">
        <v>243</v>
      </c>
      <c r="K25" s="3" t="s">
        <v>24</v>
      </c>
      <c r="L25" s="3" t="s">
        <v>25</v>
      </c>
      <c r="M25" s="3" t="s">
        <v>405</v>
      </c>
      <c r="N25" s="3" t="s">
        <v>286</v>
      </c>
      <c r="O25" s="3" t="s">
        <v>28</v>
      </c>
      <c r="P25" s="3" t="s">
        <v>429</v>
      </c>
      <c r="Q25" s="3" t="s">
        <v>45</v>
      </c>
      <c r="R25" s="11">
        <v>30</v>
      </c>
      <c r="S25" s="1" t="s">
        <v>314</v>
      </c>
      <c r="T25" s="1" t="s">
        <v>244</v>
      </c>
      <c r="U25" s="1"/>
      <c r="V25" s="18" t="s">
        <v>364</v>
      </c>
      <c r="W25" s="18" t="s">
        <v>365</v>
      </c>
      <c r="X25" s="35">
        <v>17000</v>
      </c>
      <c r="Y25" s="35">
        <v>0</v>
      </c>
      <c r="Z25" s="36">
        <v>0</v>
      </c>
      <c r="AA25" s="35">
        <f t="shared" si="0"/>
        <v>17000</v>
      </c>
      <c r="AB25" s="35">
        <v>17000</v>
      </c>
      <c r="AC25" s="35">
        <v>0</v>
      </c>
      <c r="AD25" s="36">
        <v>0</v>
      </c>
      <c r="AE25" s="35">
        <f t="shared" si="1"/>
        <v>17000</v>
      </c>
    </row>
    <row r="26" spans="1:31" s="5" customFormat="1" ht="31.5" x14ac:dyDescent="0.35">
      <c r="A26" s="19">
        <v>23</v>
      </c>
      <c r="B26" s="3" t="s">
        <v>320</v>
      </c>
      <c r="C26" s="3" t="s">
        <v>346</v>
      </c>
      <c r="D26" s="3" t="s">
        <v>241</v>
      </c>
      <c r="E26" s="3" t="s">
        <v>24</v>
      </c>
      <c r="F26" s="3" t="s">
        <v>25</v>
      </c>
      <c r="G26" s="3" t="s">
        <v>371</v>
      </c>
      <c r="H26" s="3" t="s">
        <v>25</v>
      </c>
      <c r="I26" s="3" t="s">
        <v>242</v>
      </c>
      <c r="J26" s="3" t="s">
        <v>243</v>
      </c>
      <c r="K26" s="3" t="s">
        <v>24</v>
      </c>
      <c r="L26" s="3" t="s">
        <v>25</v>
      </c>
      <c r="M26" s="3" t="s">
        <v>405</v>
      </c>
      <c r="N26" s="3" t="s">
        <v>286</v>
      </c>
      <c r="O26" s="3" t="s">
        <v>28</v>
      </c>
      <c r="P26" s="3" t="s">
        <v>429</v>
      </c>
      <c r="Q26" s="3" t="s">
        <v>45</v>
      </c>
      <c r="R26" s="3">
        <v>30</v>
      </c>
      <c r="S26" s="3">
        <v>3763352</v>
      </c>
      <c r="T26" s="1" t="s">
        <v>245</v>
      </c>
      <c r="U26" s="1"/>
      <c r="V26" s="18" t="s">
        <v>364</v>
      </c>
      <c r="W26" s="18" t="s">
        <v>365</v>
      </c>
      <c r="X26" s="35">
        <v>43000</v>
      </c>
      <c r="Y26" s="35">
        <v>0</v>
      </c>
      <c r="Z26" s="36">
        <v>0</v>
      </c>
      <c r="AA26" s="35">
        <f t="shared" si="0"/>
        <v>43000</v>
      </c>
      <c r="AB26" s="35">
        <v>43000</v>
      </c>
      <c r="AC26" s="35">
        <v>0</v>
      </c>
      <c r="AD26" s="36">
        <v>0</v>
      </c>
      <c r="AE26" s="35">
        <f t="shared" si="1"/>
        <v>43000</v>
      </c>
    </row>
    <row r="27" spans="1:31" s="5" customFormat="1" ht="31.5" x14ac:dyDescent="0.35">
      <c r="A27" s="19">
        <v>24</v>
      </c>
      <c r="B27" s="3" t="s">
        <v>320</v>
      </c>
      <c r="C27" s="3" t="s">
        <v>346</v>
      </c>
      <c r="D27" s="3" t="s">
        <v>241</v>
      </c>
      <c r="E27" s="3" t="s">
        <v>24</v>
      </c>
      <c r="F27" s="3" t="s">
        <v>25</v>
      </c>
      <c r="G27" s="3" t="s">
        <v>35</v>
      </c>
      <c r="H27" s="3" t="s">
        <v>25</v>
      </c>
      <c r="I27" s="3" t="s">
        <v>242</v>
      </c>
      <c r="J27" s="3" t="s">
        <v>246</v>
      </c>
      <c r="K27" s="3" t="s">
        <v>24</v>
      </c>
      <c r="L27" s="3" t="s">
        <v>25</v>
      </c>
      <c r="M27" s="3" t="s">
        <v>405</v>
      </c>
      <c r="N27" s="3" t="s">
        <v>286</v>
      </c>
      <c r="O27" s="3" t="s">
        <v>28</v>
      </c>
      <c r="P27" s="3" t="s">
        <v>429</v>
      </c>
      <c r="Q27" s="3" t="s">
        <v>45</v>
      </c>
      <c r="R27" s="3">
        <v>30</v>
      </c>
      <c r="S27" s="3" t="s">
        <v>247</v>
      </c>
      <c r="T27" s="1" t="s">
        <v>248</v>
      </c>
      <c r="U27" s="1"/>
      <c r="V27" s="18" t="s">
        <v>364</v>
      </c>
      <c r="W27" s="18" t="s">
        <v>365</v>
      </c>
      <c r="X27" s="35">
        <v>5000</v>
      </c>
      <c r="Y27" s="35">
        <v>0</v>
      </c>
      <c r="Z27" s="36">
        <v>0</v>
      </c>
      <c r="AA27" s="35">
        <f t="shared" si="0"/>
        <v>5000</v>
      </c>
      <c r="AB27" s="35">
        <v>5000</v>
      </c>
      <c r="AC27" s="35">
        <v>0</v>
      </c>
      <c r="AD27" s="36">
        <v>0</v>
      </c>
      <c r="AE27" s="35">
        <f t="shared" si="1"/>
        <v>5000</v>
      </c>
    </row>
    <row r="28" spans="1:31" s="5" customFormat="1" ht="31.5" x14ac:dyDescent="0.35">
      <c r="A28" s="19">
        <v>25</v>
      </c>
      <c r="B28" s="3" t="s">
        <v>320</v>
      </c>
      <c r="C28" s="3" t="s">
        <v>347</v>
      </c>
      <c r="D28" s="3" t="s">
        <v>249</v>
      </c>
      <c r="E28" s="3" t="s">
        <v>24</v>
      </c>
      <c r="F28" s="3" t="s">
        <v>25</v>
      </c>
      <c r="G28" s="3" t="s">
        <v>250</v>
      </c>
      <c r="H28" s="3" t="s">
        <v>25</v>
      </c>
      <c r="I28" s="3" t="s">
        <v>251</v>
      </c>
      <c r="J28" s="4"/>
      <c r="K28" s="3" t="s">
        <v>24</v>
      </c>
      <c r="L28" s="3" t="s">
        <v>25</v>
      </c>
      <c r="M28" s="3" t="s">
        <v>405</v>
      </c>
      <c r="N28" s="3" t="s">
        <v>286</v>
      </c>
      <c r="O28" s="3" t="s">
        <v>28</v>
      </c>
      <c r="P28" s="3" t="s">
        <v>429</v>
      </c>
      <c r="Q28" s="3" t="s">
        <v>29</v>
      </c>
      <c r="R28" s="3">
        <v>194</v>
      </c>
      <c r="S28" s="3" t="s">
        <v>401</v>
      </c>
      <c r="T28" s="1" t="s">
        <v>252</v>
      </c>
      <c r="U28" s="1"/>
      <c r="V28" s="18" t="s">
        <v>364</v>
      </c>
      <c r="W28" s="18" t="s">
        <v>365</v>
      </c>
      <c r="X28" s="35">
        <v>75000</v>
      </c>
      <c r="Y28" s="35">
        <v>0</v>
      </c>
      <c r="Z28" s="36">
        <v>0</v>
      </c>
      <c r="AA28" s="35">
        <f t="shared" si="0"/>
        <v>75000</v>
      </c>
      <c r="AB28" s="35">
        <v>75000</v>
      </c>
      <c r="AC28" s="35">
        <v>0</v>
      </c>
      <c r="AD28" s="36">
        <v>0</v>
      </c>
      <c r="AE28" s="35">
        <f t="shared" si="1"/>
        <v>75000</v>
      </c>
    </row>
    <row r="29" spans="1:31" s="5" customFormat="1" ht="31.5" x14ac:dyDescent="0.35">
      <c r="A29" s="19">
        <v>26</v>
      </c>
      <c r="B29" s="3" t="s">
        <v>320</v>
      </c>
      <c r="C29" s="3" t="s">
        <v>347</v>
      </c>
      <c r="D29" s="3" t="s">
        <v>249</v>
      </c>
      <c r="E29" s="3" t="s">
        <v>24</v>
      </c>
      <c r="F29" s="3" t="s">
        <v>25</v>
      </c>
      <c r="G29" s="3" t="s">
        <v>253</v>
      </c>
      <c r="H29" s="3" t="s">
        <v>25</v>
      </c>
      <c r="I29" s="3" t="s">
        <v>251</v>
      </c>
      <c r="J29" s="3" t="s">
        <v>254</v>
      </c>
      <c r="K29" s="3" t="s">
        <v>24</v>
      </c>
      <c r="L29" s="3" t="s">
        <v>25</v>
      </c>
      <c r="M29" s="3" t="s">
        <v>405</v>
      </c>
      <c r="N29" s="3" t="s">
        <v>286</v>
      </c>
      <c r="O29" s="3" t="s">
        <v>28</v>
      </c>
      <c r="P29" s="3" t="s">
        <v>429</v>
      </c>
      <c r="Q29" s="3" t="s">
        <v>45</v>
      </c>
      <c r="R29" s="3">
        <v>17</v>
      </c>
      <c r="S29" s="3" t="s">
        <v>255</v>
      </c>
      <c r="T29" s="1" t="s">
        <v>256</v>
      </c>
      <c r="U29" s="1"/>
      <c r="V29" s="18" t="s">
        <v>364</v>
      </c>
      <c r="W29" s="18" t="s">
        <v>365</v>
      </c>
      <c r="X29" s="35">
        <v>13500</v>
      </c>
      <c r="Y29" s="35">
        <v>0</v>
      </c>
      <c r="Z29" s="36">
        <v>0</v>
      </c>
      <c r="AA29" s="35">
        <f t="shared" si="0"/>
        <v>13500</v>
      </c>
      <c r="AB29" s="35">
        <v>13500</v>
      </c>
      <c r="AC29" s="35">
        <v>0</v>
      </c>
      <c r="AD29" s="36">
        <v>0</v>
      </c>
      <c r="AE29" s="35">
        <f t="shared" si="1"/>
        <v>13500</v>
      </c>
    </row>
    <row r="30" spans="1:31" s="5" customFormat="1" ht="31.5" x14ac:dyDescent="0.35">
      <c r="A30" s="19">
        <v>27</v>
      </c>
      <c r="B30" s="3" t="s">
        <v>320</v>
      </c>
      <c r="C30" s="3" t="s">
        <v>347</v>
      </c>
      <c r="D30" s="3" t="s">
        <v>249</v>
      </c>
      <c r="E30" s="3" t="s">
        <v>24</v>
      </c>
      <c r="F30" s="3" t="s">
        <v>25</v>
      </c>
      <c r="G30" s="3" t="s">
        <v>257</v>
      </c>
      <c r="H30" s="3" t="s">
        <v>25</v>
      </c>
      <c r="I30" s="3" t="s">
        <v>178</v>
      </c>
      <c r="J30" s="3">
        <v>34</v>
      </c>
      <c r="K30" s="3" t="s">
        <v>24</v>
      </c>
      <c r="L30" s="3" t="s">
        <v>25</v>
      </c>
      <c r="M30" s="3" t="s">
        <v>405</v>
      </c>
      <c r="N30" s="3" t="s">
        <v>286</v>
      </c>
      <c r="O30" s="3" t="s">
        <v>28</v>
      </c>
      <c r="P30" s="3" t="s">
        <v>429</v>
      </c>
      <c r="Q30" s="3" t="s">
        <v>45</v>
      </c>
      <c r="R30" s="3">
        <v>17</v>
      </c>
      <c r="S30" s="3" t="s">
        <v>258</v>
      </c>
      <c r="T30" s="1" t="s">
        <v>259</v>
      </c>
      <c r="U30" s="1"/>
      <c r="V30" s="18" t="s">
        <v>364</v>
      </c>
      <c r="W30" s="18" t="s">
        <v>365</v>
      </c>
      <c r="X30" s="35">
        <v>16700</v>
      </c>
      <c r="Y30" s="35">
        <v>0</v>
      </c>
      <c r="Z30" s="36">
        <v>0</v>
      </c>
      <c r="AA30" s="35">
        <f t="shared" si="0"/>
        <v>16700</v>
      </c>
      <c r="AB30" s="35">
        <v>16700</v>
      </c>
      <c r="AC30" s="35">
        <v>0</v>
      </c>
      <c r="AD30" s="36">
        <v>0</v>
      </c>
      <c r="AE30" s="35">
        <f t="shared" si="1"/>
        <v>16700</v>
      </c>
    </row>
    <row r="31" spans="1:31" s="5" customFormat="1" ht="31.5" x14ac:dyDescent="0.35">
      <c r="A31" s="19">
        <v>28</v>
      </c>
      <c r="B31" s="3" t="s">
        <v>320</v>
      </c>
      <c r="C31" s="3" t="s">
        <v>348</v>
      </c>
      <c r="D31" s="3" t="s">
        <v>260</v>
      </c>
      <c r="E31" s="3" t="s">
        <v>24</v>
      </c>
      <c r="F31" s="3" t="s">
        <v>25</v>
      </c>
      <c r="G31" s="3" t="s">
        <v>261</v>
      </c>
      <c r="H31" s="3" t="s">
        <v>25</v>
      </c>
      <c r="I31" s="3" t="s">
        <v>262</v>
      </c>
      <c r="J31" s="3">
        <v>16</v>
      </c>
      <c r="K31" s="3" t="s">
        <v>24</v>
      </c>
      <c r="L31" s="3" t="s">
        <v>25</v>
      </c>
      <c r="M31" s="3" t="s">
        <v>405</v>
      </c>
      <c r="N31" s="3" t="s">
        <v>286</v>
      </c>
      <c r="O31" s="3" t="s">
        <v>28</v>
      </c>
      <c r="P31" s="3" t="s">
        <v>429</v>
      </c>
      <c r="Q31" s="3" t="s">
        <v>45</v>
      </c>
      <c r="R31" s="3">
        <v>34</v>
      </c>
      <c r="S31" s="3" t="s">
        <v>263</v>
      </c>
      <c r="T31" s="1" t="s">
        <v>264</v>
      </c>
      <c r="U31" s="1"/>
      <c r="V31" s="18" t="s">
        <v>364</v>
      </c>
      <c r="W31" s="18" t="s">
        <v>365</v>
      </c>
      <c r="X31" s="35">
        <v>44600</v>
      </c>
      <c r="Y31" s="35">
        <v>0</v>
      </c>
      <c r="Z31" s="36">
        <v>0</v>
      </c>
      <c r="AA31" s="35">
        <f t="shared" si="0"/>
        <v>44600</v>
      </c>
      <c r="AB31" s="35">
        <v>44600</v>
      </c>
      <c r="AC31" s="35">
        <v>0</v>
      </c>
      <c r="AD31" s="36">
        <v>0</v>
      </c>
      <c r="AE31" s="35">
        <f t="shared" si="1"/>
        <v>44600</v>
      </c>
    </row>
    <row r="32" spans="1:31" s="5" customFormat="1" ht="31.5" x14ac:dyDescent="0.35">
      <c r="A32" s="19">
        <v>29</v>
      </c>
      <c r="B32" s="3" t="s">
        <v>320</v>
      </c>
      <c r="C32" s="3" t="s">
        <v>349</v>
      </c>
      <c r="D32" s="3" t="s">
        <v>231</v>
      </c>
      <c r="E32" s="3" t="s">
        <v>24</v>
      </c>
      <c r="F32" s="3" t="s">
        <v>25</v>
      </c>
      <c r="G32" s="3" t="s">
        <v>265</v>
      </c>
      <c r="H32" s="3" t="s">
        <v>25</v>
      </c>
      <c r="I32" s="3" t="s">
        <v>232</v>
      </c>
      <c r="J32" s="3" t="s">
        <v>266</v>
      </c>
      <c r="K32" s="3" t="s">
        <v>24</v>
      </c>
      <c r="L32" s="3" t="s">
        <v>25</v>
      </c>
      <c r="M32" s="3" t="s">
        <v>405</v>
      </c>
      <c r="N32" s="3" t="s">
        <v>296</v>
      </c>
      <c r="O32" s="3" t="s">
        <v>28</v>
      </c>
      <c r="P32" s="3" t="s">
        <v>429</v>
      </c>
      <c r="Q32" s="3" t="s">
        <v>45</v>
      </c>
      <c r="R32" s="3">
        <v>30</v>
      </c>
      <c r="S32" s="3" t="s">
        <v>303</v>
      </c>
      <c r="T32" s="1" t="s">
        <v>267</v>
      </c>
      <c r="U32" s="1"/>
      <c r="V32" s="18" t="s">
        <v>364</v>
      </c>
      <c r="W32" s="18" t="s">
        <v>365</v>
      </c>
      <c r="X32" s="35">
        <v>52000</v>
      </c>
      <c r="Y32" s="35">
        <v>0</v>
      </c>
      <c r="Z32" s="36">
        <v>0</v>
      </c>
      <c r="AA32" s="35">
        <f t="shared" si="0"/>
        <v>52000</v>
      </c>
      <c r="AB32" s="35">
        <v>52000</v>
      </c>
      <c r="AC32" s="35">
        <v>0</v>
      </c>
      <c r="AD32" s="36">
        <v>0</v>
      </c>
      <c r="AE32" s="35">
        <f t="shared" si="1"/>
        <v>52000</v>
      </c>
    </row>
    <row r="33" spans="1:31" s="5" customFormat="1" ht="31.5" x14ac:dyDescent="0.35">
      <c r="A33" s="19">
        <v>30</v>
      </c>
      <c r="B33" s="3" t="s">
        <v>320</v>
      </c>
      <c r="C33" s="3" t="s">
        <v>350</v>
      </c>
      <c r="D33" s="3" t="s">
        <v>272</v>
      </c>
      <c r="E33" s="3" t="s">
        <v>24</v>
      </c>
      <c r="F33" s="3" t="s">
        <v>25</v>
      </c>
      <c r="G33" s="3" t="s">
        <v>268</v>
      </c>
      <c r="H33" s="3" t="s">
        <v>25</v>
      </c>
      <c r="I33" s="3" t="s">
        <v>269</v>
      </c>
      <c r="J33" s="3" t="s">
        <v>270</v>
      </c>
      <c r="K33" s="3" t="s">
        <v>24</v>
      </c>
      <c r="L33" s="3" t="s">
        <v>25</v>
      </c>
      <c r="M33" s="3" t="s">
        <v>405</v>
      </c>
      <c r="N33" s="3" t="s">
        <v>286</v>
      </c>
      <c r="O33" s="3" t="s">
        <v>28</v>
      </c>
      <c r="P33" s="3" t="s">
        <v>429</v>
      </c>
      <c r="Q33" s="3" t="s">
        <v>160</v>
      </c>
      <c r="R33" s="3">
        <v>3</v>
      </c>
      <c r="S33" s="3" t="s">
        <v>393</v>
      </c>
      <c r="T33" s="1" t="s">
        <v>271</v>
      </c>
      <c r="U33" s="1"/>
      <c r="V33" s="18" t="s">
        <v>364</v>
      </c>
      <c r="W33" s="18" t="s">
        <v>365</v>
      </c>
      <c r="X33" s="35">
        <v>327</v>
      </c>
      <c r="Y33" s="35">
        <v>119</v>
      </c>
      <c r="Z33" s="35">
        <v>0</v>
      </c>
      <c r="AA33" s="35">
        <f t="shared" si="0"/>
        <v>446</v>
      </c>
      <c r="AB33" s="35">
        <v>327</v>
      </c>
      <c r="AC33" s="35">
        <v>119</v>
      </c>
      <c r="AD33" s="35">
        <v>0</v>
      </c>
      <c r="AE33" s="35">
        <f t="shared" si="1"/>
        <v>446</v>
      </c>
    </row>
    <row r="34" spans="1:31" s="5" customFormat="1" ht="31.5" x14ac:dyDescent="0.35">
      <c r="A34" s="19">
        <v>31</v>
      </c>
      <c r="B34" s="3" t="s">
        <v>320</v>
      </c>
      <c r="C34" s="3" t="s">
        <v>350</v>
      </c>
      <c r="D34" s="3" t="s">
        <v>272</v>
      </c>
      <c r="E34" s="3" t="s">
        <v>24</v>
      </c>
      <c r="F34" s="3" t="s">
        <v>25</v>
      </c>
      <c r="G34" s="3" t="s">
        <v>268</v>
      </c>
      <c r="H34" s="3" t="s">
        <v>25</v>
      </c>
      <c r="I34" s="3" t="s">
        <v>269</v>
      </c>
      <c r="J34" s="3" t="s">
        <v>273</v>
      </c>
      <c r="K34" s="3" t="s">
        <v>24</v>
      </c>
      <c r="L34" s="3" t="s">
        <v>25</v>
      </c>
      <c r="M34" s="3" t="s">
        <v>405</v>
      </c>
      <c r="N34" s="3" t="s">
        <v>286</v>
      </c>
      <c r="O34" s="3" t="s">
        <v>28</v>
      </c>
      <c r="P34" s="3" t="s">
        <v>429</v>
      </c>
      <c r="Q34" s="3" t="s">
        <v>92</v>
      </c>
      <c r="R34" s="3">
        <v>27</v>
      </c>
      <c r="S34" s="3" t="s">
        <v>394</v>
      </c>
      <c r="T34" s="1" t="s">
        <v>274</v>
      </c>
      <c r="U34" s="1"/>
      <c r="V34" s="18" t="s">
        <v>364</v>
      </c>
      <c r="W34" s="18" t="s">
        <v>365</v>
      </c>
      <c r="X34" s="35">
        <v>14996</v>
      </c>
      <c r="Y34" s="35">
        <v>35991</v>
      </c>
      <c r="Z34" s="35">
        <v>0</v>
      </c>
      <c r="AA34" s="35">
        <f t="shared" si="0"/>
        <v>50987</v>
      </c>
      <c r="AB34" s="35">
        <v>14996</v>
      </c>
      <c r="AC34" s="35">
        <v>35991</v>
      </c>
      <c r="AD34" s="35">
        <v>0</v>
      </c>
      <c r="AE34" s="35">
        <f t="shared" si="1"/>
        <v>50987</v>
      </c>
    </row>
    <row r="35" spans="1:31" s="5" customFormat="1" ht="31.5" x14ac:dyDescent="0.35">
      <c r="A35" s="19">
        <v>32</v>
      </c>
      <c r="B35" s="3" t="s">
        <v>320</v>
      </c>
      <c r="C35" s="3" t="s">
        <v>85</v>
      </c>
      <c r="D35" s="3" t="s">
        <v>42</v>
      </c>
      <c r="E35" s="3" t="s">
        <v>24</v>
      </c>
      <c r="F35" s="3" t="s">
        <v>25</v>
      </c>
      <c r="G35" s="3" t="s">
        <v>95</v>
      </c>
      <c r="H35" s="3" t="s">
        <v>25</v>
      </c>
      <c r="I35" s="3" t="s">
        <v>96</v>
      </c>
      <c r="J35" s="3" t="s">
        <v>97</v>
      </c>
      <c r="K35" s="3" t="s">
        <v>24</v>
      </c>
      <c r="L35" s="3" t="s">
        <v>25</v>
      </c>
      <c r="M35" s="3" t="s">
        <v>405</v>
      </c>
      <c r="N35" s="3" t="s">
        <v>286</v>
      </c>
      <c r="O35" s="3" t="s">
        <v>28</v>
      </c>
      <c r="P35" s="3" t="s">
        <v>429</v>
      </c>
      <c r="Q35" s="3" t="s">
        <v>45</v>
      </c>
      <c r="R35" s="11">
        <v>6</v>
      </c>
      <c r="S35" s="1" t="s">
        <v>98</v>
      </c>
      <c r="T35" s="1" t="s">
        <v>99</v>
      </c>
      <c r="U35" s="1"/>
      <c r="V35" s="18" t="s">
        <v>364</v>
      </c>
      <c r="W35" s="18" t="s">
        <v>365</v>
      </c>
      <c r="X35" s="35">
        <v>20</v>
      </c>
      <c r="Y35" s="35">
        <v>0</v>
      </c>
      <c r="Z35" s="36">
        <v>0</v>
      </c>
      <c r="AA35" s="35">
        <f t="shared" si="0"/>
        <v>20</v>
      </c>
      <c r="AB35" s="35">
        <v>20</v>
      </c>
      <c r="AC35" s="35">
        <v>0</v>
      </c>
      <c r="AD35" s="36">
        <v>0</v>
      </c>
      <c r="AE35" s="35">
        <f t="shared" si="1"/>
        <v>20</v>
      </c>
    </row>
    <row r="36" spans="1:31" s="5" customFormat="1" ht="31.5" x14ac:dyDescent="0.35">
      <c r="A36" s="19">
        <v>33</v>
      </c>
      <c r="B36" s="3" t="s">
        <v>320</v>
      </c>
      <c r="C36" s="3" t="s">
        <v>85</v>
      </c>
      <c r="D36" s="3" t="s">
        <v>100</v>
      </c>
      <c r="E36" s="3" t="s">
        <v>24</v>
      </c>
      <c r="F36" s="3" t="s">
        <v>25</v>
      </c>
      <c r="G36" s="3" t="s">
        <v>305</v>
      </c>
      <c r="H36" s="3" t="s">
        <v>25</v>
      </c>
      <c r="I36" s="3" t="s">
        <v>101</v>
      </c>
      <c r="J36" s="3">
        <v>45</v>
      </c>
      <c r="K36" s="3" t="s">
        <v>24</v>
      </c>
      <c r="L36" s="3" t="s">
        <v>25</v>
      </c>
      <c r="M36" s="3" t="s">
        <v>405</v>
      </c>
      <c r="N36" s="3" t="s">
        <v>286</v>
      </c>
      <c r="O36" s="3" t="s">
        <v>28</v>
      </c>
      <c r="P36" s="3" t="s">
        <v>429</v>
      </c>
      <c r="Q36" s="2" t="s">
        <v>45</v>
      </c>
      <c r="R36" s="2" t="s">
        <v>156</v>
      </c>
      <c r="S36" s="3">
        <v>70115112</v>
      </c>
      <c r="T36" s="1" t="s">
        <v>102</v>
      </c>
      <c r="U36" s="1"/>
      <c r="V36" s="18" t="s">
        <v>364</v>
      </c>
      <c r="W36" s="18" t="s">
        <v>365</v>
      </c>
      <c r="X36" s="35">
        <v>4400</v>
      </c>
      <c r="Y36" s="35">
        <v>0</v>
      </c>
      <c r="Z36" s="36">
        <v>0</v>
      </c>
      <c r="AA36" s="35">
        <f t="shared" si="0"/>
        <v>4400</v>
      </c>
      <c r="AB36" s="35">
        <v>4400</v>
      </c>
      <c r="AC36" s="35">
        <v>0</v>
      </c>
      <c r="AD36" s="36">
        <v>0</v>
      </c>
      <c r="AE36" s="35">
        <f t="shared" si="1"/>
        <v>4400</v>
      </c>
    </row>
    <row r="37" spans="1:31" s="5" customFormat="1" ht="31.5" x14ac:dyDescent="0.35">
      <c r="A37" s="19">
        <v>34</v>
      </c>
      <c r="B37" s="3" t="s">
        <v>320</v>
      </c>
      <c r="C37" s="3" t="s">
        <v>85</v>
      </c>
      <c r="D37" s="3" t="s">
        <v>100</v>
      </c>
      <c r="E37" s="3" t="s">
        <v>24</v>
      </c>
      <c r="F37" s="3" t="s">
        <v>25</v>
      </c>
      <c r="G37" s="3" t="s">
        <v>103</v>
      </c>
      <c r="H37" s="3" t="s">
        <v>25</v>
      </c>
      <c r="I37" s="3" t="s">
        <v>101</v>
      </c>
      <c r="J37" s="3">
        <v>45</v>
      </c>
      <c r="K37" s="3" t="s">
        <v>24</v>
      </c>
      <c r="L37" s="3" t="s">
        <v>25</v>
      </c>
      <c r="M37" s="3" t="s">
        <v>405</v>
      </c>
      <c r="N37" s="3" t="s">
        <v>286</v>
      </c>
      <c r="O37" s="3" t="s">
        <v>28</v>
      </c>
      <c r="P37" s="3" t="s">
        <v>429</v>
      </c>
      <c r="Q37" s="3" t="s">
        <v>45</v>
      </c>
      <c r="R37" s="3">
        <v>4</v>
      </c>
      <c r="S37" s="3" t="s">
        <v>104</v>
      </c>
      <c r="T37" s="1" t="s">
        <v>105</v>
      </c>
      <c r="U37" s="1"/>
      <c r="V37" s="18" t="s">
        <v>364</v>
      </c>
      <c r="W37" s="18" t="s">
        <v>365</v>
      </c>
      <c r="X37" s="35">
        <v>833</v>
      </c>
      <c r="Y37" s="35">
        <v>0</v>
      </c>
      <c r="Z37" s="36">
        <v>0</v>
      </c>
      <c r="AA37" s="35">
        <f t="shared" si="0"/>
        <v>833</v>
      </c>
      <c r="AB37" s="35">
        <v>833</v>
      </c>
      <c r="AC37" s="35">
        <v>0</v>
      </c>
      <c r="AD37" s="36">
        <v>0</v>
      </c>
      <c r="AE37" s="35">
        <f t="shared" si="1"/>
        <v>833</v>
      </c>
    </row>
    <row r="38" spans="1:31" s="5" customFormat="1" ht="31.5" x14ac:dyDescent="0.35">
      <c r="A38" s="19">
        <v>35</v>
      </c>
      <c r="B38" s="3" t="s">
        <v>320</v>
      </c>
      <c r="C38" s="3" t="s">
        <v>85</v>
      </c>
      <c r="D38" s="3" t="s">
        <v>100</v>
      </c>
      <c r="E38" s="3" t="s">
        <v>24</v>
      </c>
      <c r="F38" s="3" t="s">
        <v>25</v>
      </c>
      <c r="G38" s="3" t="s">
        <v>106</v>
      </c>
      <c r="H38" s="3" t="s">
        <v>25</v>
      </c>
      <c r="I38" s="3" t="s">
        <v>101</v>
      </c>
      <c r="J38" s="3">
        <v>45</v>
      </c>
      <c r="K38" s="3" t="s">
        <v>24</v>
      </c>
      <c r="L38" s="3" t="s">
        <v>25</v>
      </c>
      <c r="M38" s="3" t="s">
        <v>405</v>
      </c>
      <c r="N38" s="3" t="s">
        <v>286</v>
      </c>
      <c r="O38" s="3" t="s">
        <v>28</v>
      </c>
      <c r="P38" s="3" t="s">
        <v>429</v>
      </c>
      <c r="Q38" s="3" t="s">
        <v>45</v>
      </c>
      <c r="R38" s="3">
        <v>4</v>
      </c>
      <c r="S38" s="3" t="s">
        <v>107</v>
      </c>
      <c r="T38" s="1" t="s">
        <v>108</v>
      </c>
      <c r="U38" s="1"/>
      <c r="V38" s="18" t="s">
        <v>364</v>
      </c>
      <c r="W38" s="18" t="s">
        <v>365</v>
      </c>
      <c r="X38" s="35">
        <v>372</v>
      </c>
      <c r="Y38" s="35">
        <v>0</v>
      </c>
      <c r="Z38" s="36">
        <v>0</v>
      </c>
      <c r="AA38" s="35">
        <f t="shared" si="0"/>
        <v>372</v>
      </c>
      <c r="AB38" s="35">
        <v>372</v>
      </c>
      <c r="AC38" s="35">
        <v>0</v>
      </c>
      <c r="AD38" s="36">
        <v>0</v>
      </c>
      <c r="AE38" s="35">
        <f t="shared" si="1"/>
        <v>372</v>
      </c>
    </row>
    <row r="39" spans="1:31" s="5" customFormat="1" ht="31.5" x14ac:dyDescent="0.35">
      <c r="A39" s="19">
        <v>36</v>
      </c>
      <c r="B39" s="3" t="s">
        <v>320</v>
      </c>
      <c r="C39" s="3" t="s">
        <v>85</v>
      </c>
      <c r="D39" s="3" t="s">
        <v>100</v>
      </c>
      <c r="E39" s="3" t="s">
        <v>24</v>
      </c>
      <c r="F39" s="3" t="s">
        <v>25</v>
      </c>
      <c r="G39" s="3" t="s">
        <v>109</v>
      </c>
      <c r="H39" s="3" t="s">
        <v>25</v>
      </c>
      <c r="I39" s="3" t="s">
        <v>101</v>
      </c>
      <c r="J39" s="3">
        <v>45</v>
      </c>
      <c r="K39" s="3" t="s">
        <v>24</v>
      </c>
      <c r="L39" s="3" t="s">
        <v>25</v>
      </c>
      <c r="M39" s="3" t="s">
        <v>405</v>
      </c>
      <c r="N39" s="3" t="s">
        <v>286</v>
      </c>
      <c r="O39" s="3" t="s">
        <v>28</v>
      </c>
      <c r="P39" s="3" t="s">
        <v>429</v>
      </c>
      <c r="Q39" s="3" t="s">
        <v>45</v>
      </c>
      <c r="R39" s="3" t="s">
        <v>110</v>
      </c>
      <c r="S39" s="3" t="s">
        <v>111</v>
      </c>
      <c r="T39" s="1" t="s">
        <v>112</v>
      </c>
      <c r="U39" s="1"/>
      <c r="V39" s="18" t="s">
        <v>364</v>
      </c>
      <c r="W39" s="18" t="s">
        <v>365</v>
      </c>
      <c r="X39" s="35">
        <v>841</v>
      </c>
      <c r="Y39" s="35">
        <v>0</v>
      </c>
      <c r="Z39" s="36">
        <v>0</v>
      </c>
      <c r="AA39" s="35">
        <f t="shared" si="0"/>
        <v>841</v>
      </c>
      <c r="AB39" s="35">
        <v>841</v>
      </c>
      <c r="AC39" s="35">
        <v>0</v>
      </c>
      <c r="AD39" s="36">
        <v>0</v>
      </c>
      <c r="AE39" s="35">
        <f t="shared" si="1"/>
        <v>841</v>
      </c>
    </row>
    <row r="40" spans="1:31" s="5" customFormat="1" ht="31.5" x14ac:dyDescent="0.35">
      <c r="A40" s="19">
        <v>37</v>
      </c>
      <c r="B40" s="3" t="s">
        <v>320</v>
      </c>
      <c r="C40" s="3" t="s">
        <v>85</v>
      </c>
      <c r="D40" s="3" t="s">
        <v>100</v>
      </c>
      <c r="E40" s="3" t="s">
        <v>24</v>
      </c>
      <c r="F40" s="3" t="s">
        <v>25</v>
      </c>
      <c r="G40" s="3" t="s">
        <v>113</v>
      </c>
      <c r="H40" s="3" t="s">
        <v>25</v>
      </c>
      <c r="I40" s="3" t="s">
        <v>114</v>
      </c>
      <c r="J40" s="3">
        <v>3</v>
      </c>
      <c r="K40" s="3" t="s">
        <v>24</v>
      </c>
      <c r="L40" s="3" t="s">
        <v>25</v>
      </c>
      <c r="M40" s="3" t="s">
        <v>405</v>
      </c>
      <c r="N40" s="3" t="s">
        <v>286</v>
      </c>
      <c r="O40" s="3" t="s">
        <v>28</v>
      </c>
      <c r="P40" s="3" t="s">
        <v>429</v>
      </c>
      <c r="Q40" s="3" t="s">
        <v>45</v>
      </c>
      <c r="R40" s="3">
        <v>7</v>
      </c>
      <c r="S40" s="3" t="s">
        <v>368</v>
      </c>
      <c r="T40" s="1" t="s">
        <v>115</v>
      </c>
      <c r="U40" s="1"/>
      <c r="V40" s="18" t="s">
        <v>364</v>
      </c>
      <c r="W40" s="18" t="s">
        <v>365</v>
      </c>
      <c r="X40" s="35">
        <v>2300</v>
      </c>
      <c r="Y40" s="35">
        <v>0</v>
      </c>
      <c r="Z40" s="36">
        <v>0</v>
      </c>
      <c r="AA40" s="35">
        <f t="shared" si="0"/>
        <v>2300</v>
      </c>
      <c r="AB40" s="35">
        <v>2300</v>
      </c>
      <c r="AC40" s="35">
        <v>0</v>
      </c>
      <c r="AD40" s="36">
        <v>0</v>
      </c>
      <c r="AE40" s="35">
        <f t="shared" si="1"/>
        <v>2300</v>
      </c>
    </row>
    <row r="41" spans="1:31" s="5" customFormat="1" ht="31.5" x14ac:dyDescent="0.35">
      <c r="A41" s="19">
        <v>38</v>
      </c>
      <c r="B41" s="3" t="s">
        <v>320</v>
      </c>
      <c r="C41" s="3" t="s">
        <v>85</v>
      </c>
      <c r="D41" s="3" t="s">
        <v>100</v>
      </c>
      <c r="E41" s="3" t="s">
        <v>24</v>
      </c>
      <c r="F41" s="3" t="s">
        <v>25</v>
      </c>
      <c r="G41" s="3" t="s">
        <v>116</v>
      </c>
      <c r="H41" s="3" t="s">
        <v>25</v>
      </c>
      <c r="I41" s="3" t="s">
        <v>117</v>
      </c>
      <c r="J41" s="4"/>
      <c r="K41" s="3" t="s">
        <v>24</v>
      </c>
      <c r="L41" s="3" t="s">
        <v>25</v>
      </c>
      <c r="M41" s="3" t="s">
        <v>405</v>
      </c>
      <c r="N41" s="3" t="s">
        <v>286</v>
      </c>
      <c r="O41" s="3" t="s">
        <v>28</v>
      </c>
      <c r="P41" s="3" t="s">
        <v>429</v>
      </c>
      <c r="Q41" s="3" t="s">
        <v>45</v>
      </c>
      <c r="R41" s="3">
        <v>6</v>
      </c>
      <c r="S41" s="3" t="s">
        <v>118</v>
      </c>
      <c r="T41" s="1" t="s">
        <v>119</v>
      </c>
      <c r="U41" s="1"/>
      <c r="V41" s="18" t="s">
        <v>364</v>
      </c>
      <c r="W41" s="18" t="s">
        <v>365</v>
      </c>
      <c r="X41" s="35">
        <v>6000</v>
      </c>
      <c r="Y41" s="35">
        <v>0</v>
      </c>
      <c r="Z41" s="36">
        <v>0</v>
      </c>
      <c r="AA41" s="35">
        <f t="shared" si="0"/>
        <v>6000</v>
      </c>
      <c r="AB41" s="35">
        <v>6000</v>
      </c>
      <c r="AC41" s="35">
        <v>0</v>
      </c>
      <c r="AD41" s="36">
        <v>0</v>
      </c>
      <c r="AE41" s="35">
        <f t="shared" si="1"/>
        <v>6000</v>
      </c>
    </row>
    <row r="42" spans="1:31" s="5" customFormat="1" ht="31.5" x14ac:dyDescent="0.35">
      <c r="A42" s="19">
        <v>39</v>
      </c>
      <c r="B42" s="3" t="s">
        <v>320</v>
      </c>
      <c r="C42" s="3" t="s">
        <v>85</v>
      </c>
      <c r="D42" s="3" t="s">
        <v>100</v>
      </c>
      <c r="E42" s="3" t="s">
        <v>24</v>
      </c>
      <c r="F42" s="3" t="s">
        <v>25</v>
      </c>
      <c r="G42" s="3" t="s">
        <v>120</v>
      </c>
      <c r="H42" s="3" t="s">
        <v>25</v>
      </c>
      <c r="I42" s="3" t="s">
        <v>121</v>
      </c>
      <c r="J42" s="4"/>
      <c r="K42" s="3" t="s">
        <v>24</v>
      </c>
      <c r="L42" s="3" t="s">
        <v>25</v>
      </c>
      <c r="M42" s="3" t="s">
        <v>405</v>
      </c>
      <c r="N42" s="3" t="s">
        <v>286</v>
      </c>
      <c r="O42" s="3" t="s">
        <v>28</v>
      </c>
      <c r="P42" s="3" t="s">
        <v>429</v>
      </c>
      <c r="Q42" s="3" t="s">
        <v>45</v>
      </c>
      <c r="R42" s="3">
        <v>6</v>
      </c>
      <c r="S42" s="3" t="s">
        <v>122</v>
      </c>
      <c r="T42" s="1" t="s">
        <v>123</v>
      </c>
      <c r="U42" s="1"/>
      <c r="V42" s="18" t="s">
        <v>364</v>
      </c>
      <c r="W42" s="18" t="s">
        <v>365</v>
      </c>
      <c r="X42" s="35">
        <v>10200</v>
      </c>
      <c r="Y42" s="35">
        <v>0</v>
      </c>
      <c r="Z42" s="36">
        <v>0</v>
      </c>
      <c r="AA42" s="35">
        <f t="shared" si="0"/>
        <v>10200</v>
      </c>
      <c r="AB42" s="35">
        <v>10200</v>
      </c>
      <c r="AC42" s="35">
        <v>0</v>
      </c>
      <c r="AD42" s="36">
        <v>0</v>
      </c>
      <c r="AE42" s="35">
        <f t="shared" si="1"/>
        <v>10200</v>
      </c>
    </row>
    <row r="43" spans="1:31" s="5" customFormat="1" ht="31.5" x14ac:dyDescent="0.35">
      <c r="A43" s="19">
        <v>40</v>
      </c>
      <c r="B43" s="3" t="s">
        <v>320</v>
      </c>
      <c r="C43" s="3" t="s">
        <v>85</v>
      </c>
      <c r="D43" s="3" t="s">
        <v>100</v>
      </c>
      <c r="E43" s="3" t="s">
        <v>24</v>
      </c>
      <c r="F43" s="3" t="s">
        <v>25</v>
      </c>
      <c r="G43" s="3" t="s">
        <v>124</v>
      </c>
      <c r="H43" s="3" t="s">
        <v>25</v>
      </c>
      <c r="I43" s="3" t="s">
        <v>125</v>
      </c>
      <c r="J43" s="4"/>
      <c r="K43" s="3" t="s">
        <v>24</v>
      </c>
      <c r="L43" s="3" t="s">
        <v>25</v>
      </c>
      <c r="M43" s="3" t="s">
        <v>405</v>
      </c>
      <c r="N43" s="3" t="s">
        <v>286</v>
      </c>
      <c r="O43" s="3" t="s">
        <v>28</v>
      </c>
      <c r="P43" s="3" t="s">
        <v>429</v>
      </c>
      <c r="Q43" s="3" t="s">
        <v>45</v>
      </c>
      <c r="R43" s="3">
        <v>6</v>
      </c>
      <c r="S43" s="3" t="s">
        <v>126</v>
      </c>
      <c r="T43" s="1" t="s">
        <v>127</v>
      </c>
      <c r="U43" s="1"/>
      <c r="V43" s="18" t="s">
        <v>364</v>
      </c>
      <c r="W43" s="18" t="s">
        <v>365</v>
      </c>
      <c r="X43" s="35">
        <v>8700</v>
      </c>
      <c r="Y43" s="35">
        <v>0</v>
      </c>
      <c r="Z43" s="36">
        <v>0</v>
      </c>
      <c r="AA43" s="35">
        <f t="shared" si="0"/>
        <v>8700</v>
      </c>
      <c r="AB43" s="35">
        <v>8700</v>
      </c>
      <c r="AC43" s="35">
        <v>0</v>
      </c>
      <c r="AD43" s="36">
        <v>0</v>
      </c>
      <c r="AE43" s="35">
        <f t="shared" si="1"/>
        <v>8700</v>
      </c>
    </row>
    <row r="44" spans="1:31" s="5" customFormat="1" ht="31.5" x14ac:dyDescent="0.35">
      <c r="A44" s="19">
        <v>41</v>
      </c>
      <c r="B44" s="3" t="s">
        <v>320</v>
      </c>
      <c r="C44" s="3" t="s">
        <v>85</v>
      </c>
      <c r="D44" s="3" t="s">
        <v>100</v>
      </c>
      <c r="E44" s="3" t="s">
        <v>24</v>
      </c>
      <c r="F44" s="3" t="s">
        <v>25</v>
      </c>
      <c r="G44" s="3" t="s">
        <v>128</v>
      </c>
      <c r="H44" s="3" t="s">
        <v>25</v>
      </c>
      <c r="I44" s="3" t="s">
        <v>129</v>
      </c>
      <c r="J44" s="4"/>
      <c r="K44" s="3" t="s">
        <v>24</v>
      </c>
      <c r="L44" s="3" t="s">
        <v>25</v>
      </c>
      <c r="M44" s="3" t="s">
        <v>405</v>
      </c>
      <c r="N44" s="3" t="s">
        <v>286</v>
      </c>
      <c r="O44" s="3" t="s">
        <v>28</v>
      </c>
      <c r="P44" s="3" t="s">
        <v>429</v>
      </c>
      <c r="Q44" s="3" t="s">
        <v>45</v>
      </c>
      <c r="R44" s="3" t="s">
        <v>130</v>
      </c>
      <c r="S44" s="3" t="s">
        <v>131</v>
      </c>
      <c r="T44" s="1" t="s">
        <v>132</v>
      </c>
      <c r="U44" s="1"/>
      <c r="V44" s="18" t="s">
        <v>364</v>
      </c>
      <c r="W44" s="18" t="s">
        <v>365</v>
      </c>
      <c r="X44" s="35">
        <v>2300</v>
      </c>
      <c r="Y44" s="35">
        <v>0</v>
      </c>
      <c r="Z44" s="36">
        <v>0</v>
      </c>
      <c r="AA44" s="35">
        <f t="shared" si="0"/>
        <v>2300</v>
      </c>
      <c r="AB44" s="35">
        <v>2300</v>
      </c>
      <c r="AC44" s="35">
        <v>0</v>
      </c>
      <c r="AD44" s="36">
        <v>0</v>
      </c>
      <c r="AE44" s="35">
        <f t="shared" si="1"/>
        <v>2300</v>
      </c>
    </row>
    <row r="45" spans="1:31" s="5" customFormat="1" ht="31.5" x14ac:dyDescent="0.35">
      <c r="A45" s="19">
        <v>42</v>
      </c>
      <c r="B45" s="3" t="s">
        <v>320</v>
      </c>
      <c r="C45" s="3" t="s">
        <v>85</v>
      </c>
      <c r="D45" s="3" t="s">
        <v>100</v>
      </c>
      <c r="E45" s="3" t="s">
        <v>24</v>
      </c>
      <c r="F45" s="3" t="s">
        <v>25</v>
      </c>
      <c r="G45" s="3" t="s">
        <v>133</v>
      </c>
      <c r="H45" s="3" t="s">
        <v>25</v>
      </c>
      <c r="I45" s="3" t="s">
        <v>134</v>
      </c>
      <c r="J45" s="4"/>
      <c r="K45" s="3" t="s">
        <v>24</v>
      </c>
      <c r="L45" s="3" t="s">
        <v>25</v>
      </c>
      <c r="M45" s="3" t="s">
        <v>405</v>
      </c>
      <c r="N45" s="3" t="s">
        <v>286</v>
      </c>
      <c r="O45" s="3" t="s">
        <v>28</v>
      </c>
      <c r="P45" s="3" t="s">
        <v>429</v>
      </c>
      <c r="Q45" s="3" t="s">
        <v>45</v>
      </c>
      <c r="R45" s="3" t="s">
        <v>130</v>
      </c>
      <c r="S45" s="3" t="s">
        <v>135</v>
      </c>
      <c r="T45" s="1" t="s">
        <v>136</v>
      </c>
      <c r="U45" s="1"/>
      <c r="V45" s="18" t="s">
        <v>364</v>
      </c>
      <c r="W45" s="18" t="s">
        <v>365</v>
      </c>
      <c r="X45" s="35">
        <v>2000</v>
      </c>
      <c r="Y45" s="35">
        <v>0</v>
      </c>
      <c r="Z45" s="36">
        <v>0</v>
      </c>
      <c r="AA45" s="35">
        <f t="shared" si="0"/>
        <v>2000</v>
      </c>
      <c r="AB45" s="35">
        <v>2000</v>
      </c>
      <c r="AC45" s="35">
        <v>0</v>
      </c>
      <c r="AD45" s="36">
        <v>0</v>
      </c>
      <c r="AE45" s="35">
        <f t="shared" si="1"/>
        <v>2000</v>
      </c>
    </row>
    <row r="46" spans="1:31" s="5" customFormat="1" ht="31.5" x14ac:dyDescent="0.35">
      <c r="A46" s="19">
        <v>43</v>
      </c>
      <c r="B46" s="3" t="s">
        <v>320</v>
      </c>
      <c r="C46" s="3" t="s">
        <v>85</v>
      </c>
      <c r="D46" s="3" t="s">
        <v>100</v>
      </c>
      <c r="E46" s="3" t="s">
        <v>24</v>
      </c>
      <c r="F46" s="3" t="s">
        <v>25</v>
      </c>
      <c r="G46" s="3" t="s">
        <v>137</v>
      </c>
      <c r="H46" s="3" t="s">
        <v>25</v>
      </c>
      <c r="I46" s="3" t="s">
        <v>138</v>
      </c>
      <c r="J46" s="4"/>
      <c r="K46" s="3" t="s">
        <v>24</v>
      </c>
      <c r="L46" s="3" t="s">
        <v>25</v>
      </c>
      <c r="M46" s="3" t="s">
        <v>405</v>
      </c>
      <c r="N46" s="3" t="s">
        <v>286</v>
      </c>
      <c r="O46" s="3" t="s">
        <v>28</v>
      </c>
      <c r="P46" s="3" t="s">
        <v>429</v>
      </c>
      <c r="Q46" s="3" t="s">
        <v>45</v>
      </c>
      <c r="R46" s="3" t="s">
        <v>130</v>
      </c>
      <c r="S46" s="3" t="s">
        <v>139</v>
      </c>
      <c r="T46" s="1" t="s">
        <v>140</v>
      </c>
      <c r="U46" s="1"/>
      <c r="V46" s="18" t="s">
        <v>364</v>
      </c>
      <c r="W46" s="18" t="s">
        <v>365</v>
      </c>
      <c r="X46" s="35">
        <v>2000</v>
      </c>
      <c r="Y46" s="35">
        <v>0</v>
      </c>
      <c r="Z46" s="36">
        <v>0</v>
      </c>
      <c r="AA46" s="35">
        <f t="shared" si="0"/>
        <v>2000</v>
      </c>
      <c r="AB46" s="35">
        <v>2000</v>
      </c>
      <c r="AC46" s="35">
        <v>0</v>
      </c>
      <c r="AD46" s="36">
        <v>0</v>
      </c>
      <c r="AE46" s="35">
        <f t="shared" si="1"/>
        <v>2000</v>
      </c>
    </row>
    <row r="47" spans="1:31" s="5" customFormat="1" ht="31.5" x14ac:dyDescent="0.35">
      <c r="A47" s="19">
        <v>44</v>
      </c>
      <c r="B47" s="3" t="s">
        <v>320</v>
      </c>
      <c r="C47" s="3" t="s">
        <v>85</v>
      </c>
      <c r="D47" s="3" t="s">
        <v>100</v>
      </c>
      <c r="E47" s="3" t="s">
        <v>24</v>
      </c>
      <c r="F47" s="3" t="s">
        <v>25</v>
      </c>
      <c r="G47" s="3" t="s">
        <v>137</v>
      </c>
      <c r="H47" s="3" t="s">
        <v>25</v>
      </c>
      <c r="I47" s="3" t="s">
        <v>141</v>
      </c>
      <c r="J47" s="4"/>
      <c r="K47" s="3" t="s">
        <v>24</v>
      </c>
      <c r="L47" s="3" t="s">
        <v>25</v>
      </c>
      <c r="M47" s="3" t="s">
        <v>405</v>
      </c>
      <c r="N47" s="3" t="s">
        <v>286</v>
      </c>
      <c r="O47" s="3" t="s">
        <v>28</v>
      </c>
      <c r="P47" s="3" t="s">
        <v>429</v>
      </c>
      <c r="Q47" s="3" t="s">
        <v>45</v>
      </c>
      <c r="R47" s="3" t="s">
        <v>130</v>
      </c>
      <c r="S47" s="3" t="s">
        <v>142</v>
      </c>
      <c r="T47" s="1" t="s">
        <v>143</v>
      </c>
      <c r="U47" s="1"/>
      <c r="V47" s="18" t="s">
        <v>364</v>
      </c>
      <c r="W47" s="18" t="s">
        <v>365</v>
      </c>
      <c r="X47" s="35">
        <v>2200</v>
      </c>
      <c r="Y47" s="35">
        <v>0</v>
      </c>
      <c r="Z47" s="36">
        <v>0</v>
      </c>
      <c r="AA47" s="35">
        <f t="shared" si="0"/>
        <v>2200</v>
      </c>
      <c r="AB47" s="35">
        <v>2200</v>
      </c>
      <c r="AC47" s="35">
        <v>0</v>
      </c>
      <c r="AD47" s="36">
        <v>0</v>
      </c>
      <c r="AE47" s="35">
        <f t="shared" si="1"/>
        <v>2200</v>
      </c>
    </row>
    <row r="48" spans="1:31" s="5" customFormat="1" ht="31.5" x14ac:dyDescent="0.35">
      <c r="A48" s="19">
        <v>45</v>
      </c>
      <c r="B48" s="3" t="s">
        <v>320</v>
      </c>
      <c r="C48" s="3" t="s">
        <v>85</v>
      </c>
      <c r="D48" s="3" t="s">
        <v>100</v>
      </c>
      <c r="E48" s="3" t="s">
        <v>24</v>
      </c>
      <c r="F48" s="3" t="s">
        <v>25</v>
      </c>
      <c r="G48" s="3" t="s">
        <v>144</v>
      </c>
      <c r="H48" s="3" t="s">
        <v>25</v>
      </c>
      <c r="I48" s="3" t="s">
        <v>75</v>
      </c>
      <c r="J48" s="3">
        <v>3</v>
      </c>
      <c r="K48" s="3" t="s">
        <v>24</v>
      </c>
      <c r="L48" s="3" t="s">
        <v>25</v>
      </c>
      <c r="M48" s="3" t="s">
        <v>405</v>
      </c>
      <c r="N48" s="3" t="s">
        <v>286</v>
      </c>
      <c r="O48" s="3" t="s">
        <v>28</v>
      </c>
      <c r="P48" s="3" t="s">
        <v>429</v>
      </c>
      <c r="Q48" s="3" t="s">
        <v>45</v>
      </c>
      <c r="R48" s="3" t="s">
        <v>145</v>
      </c>
      <c r="S48" s="3" t="s">
        <v>146</v>
      </c>
      <c r="T48" s="1" t="s">
        <v>147</v>
      </c>
      <c r="U48" s="1"/>
      <c r="V48" s="18" t="s">
        <v>364</v>
      </c>
      <c r="W48" s="18" t="s">
        <v>365</v>
      </c>
      <c r="X48" s="35">
        <v>14000</v>
      </c>
      <c r="Y48" s="35">
        <v>0</v>
      </c>
      <c r="Z48" s="36">
        <v>0</v>
      </c>
      <c r="AA48" s="35">
        <f t="shared" si="0"/>
        <v>14000</v>
      </c>
      <c r="AB48" s="35">
        <v>14000</v>
      </c>
      <c r="AC48" s="35">
        <v>0</v>
      </c>
      <c r="AD48" s="36">
        <v>0</v>
      </c>
      <c r="AE48" s="35">
        <f t="shared" si="1"/>
        <v>14000</v>
      </c>
    </row>
    <row r="49" spans="1:31" s="5" customFormat="1" ht="31.5" x14ac:dyDescent="0.35">
      <c r="A49" s="19">
        <v>46</v>
      </c>
      <c r="B49" s="3" t="s">
        <v>320</v>
      </c>
      <c r="C49" s="3" t="s">
        <v>85</v>
      </c>
      <c r="D49" s="3" t="s">
        <v>100</v>
      </c>
      <c r="E49" s="3" t="s">
        <v>24</v>
      </c>
      <c r="F49" s="3" t="s">
        <v>25</v>
      </c>
      <c r="G49" s="3" t="s">
        <v>148</v>
      </c>
      <c r="H49" s="3" t="s">
        <v>25</v>
      </c>
      <c r="I49" s="3" t="s">
        <v>149</v>
      </c>
      <c r="J49" s="3"/>
      <c r="K49" s="3" t="s">
        <v>24</v>
      </c>
      <c r="L49" s="3" t="s">
        <v>25</v>
      </c>
      <c r="M49" s="3" t="s">
        <v>405</v>
      </c>
      <c r="N49" s="3" t="s">
        <v>286</v>
      </c>
      <c r="O49" s="3" t="s">
        <v>28</v>
      </c>
      <c r="P49" s="3" t="s">
        <v>429</v>
      </c>
      <c r="Q49" s="3" t="s">
        <v>45</v>
      </c>
      <c r="R49" s="3" t="s">
        <v>150</v>
      </c>
      <c r="S49" s="3" t="s">
        <v>395</v>
      </c>
      <c r="T49" s="1" t="s">
        <v>151</v>
      </c>
      <c r="U49" s="1"/>
      <c r="V49" s="18" t="s">
        <v>364</v>
      </c>
      <c r="W49" s="18" t="s">
        <v>365</v>
      </c>
      <c r="X49" s="35">
        <v>6200</v>
      </c>
      <c r="Y49" s="35">
        <v>0</v>
      </c>
      <c r="Z49" s="36">
        <v>0</v>
      </c>
      <c r="AA49" s="35">
        <f t="shared" si="0"/>
        <v>6200</v>
      </c>
      <c r="AB49" s="35">
        <v>6200</v>
      </c>
      <c r="AC49" s="35">
        <v>0</v>
      </c>
      <c r="AD49" s="36">
        <v>0</v>
      </c>
      <c r="AE49" s="35">
        <f t="shared" si="1"/>
        <v>6200</v>
      </c>
    </row>
    <row r="50" spans="1:31" s="5" customFormat="1" ht="31.5" x14ac:dyDescent="0.35">
      <c r="A50" s="19">
        <v>47</v>
      </c>
      <c r="B50" s="3" t="s">
        <v>320</v>
      </c>
      <c r="C50" s="3" t="s">
        <v>85</v>
      </c>
      <c r="D50" s="3" t="s">
        <v>100</v>
      </c>
      <c r="E50" s="3" t="s">
        <v>24</v>
      </c>
      <c r="F50" s="3" t="s">
        <v>25</v>
      </c>
      <c r="G50" s="3" t="s">
        <v>152</v>
      </c>
      <c r="H50" s="3" t="s">
        <v>25</v>
      </c>
      <c r="I50" s="3" t="s">
        <v>153</v>
      </c>
      <c r="J50" s="3"/>
      <c r="K50" s="3" t="s">
        <v>24</v>
      </c>
      <c r="L50" s="3" t="s">
        <v>25</v>
      </c>
      <c r="M50" s="3" t="s">
        <v>405</v>
      </c>
      <c r="N50" s="3" t="s">
        <v>286</v>
      </c>
      <c r="O50" s="3" t="s">
        <v>28</v>
      </c>
      <c r="P50" s="3" t="s">
        <v>429</v>
      </c>
      <c r="Q50" s="3" t="s">
        <v>45</v>
      </c>
      <c r="R50" s="3">
        <v>14</v>
      </c>
      <c r="S50" s="3" t="s">
        <v>396</v>
      </c>
      <c r="T50" s="1" t="s">
        <v>154</v>
      </c>
      <c r="U50" s="1"/>
      <c r="V50" s="18" t="s">
        <v>364</v>
      </c>
      <c r="W50" s="18" t="s">
        <v>365</v>
      </c>
      <c r="X50" s="35">
        <v>6000</v>
      </c>
      <c r="Y50" s="35">
        <v>0</v>
      </c>
      <c r="Z50" s="36">
        <v>0</v>
      </c>
      <c r="AA50" s="35">
        <f t="shared" si="0"/>
        <v>6000</v>
      </c>
      <c r="AB50" s="35">
        <v>6000</v>
      </c>
      <c r="AC50" s="35">
        <v>0</v>
      </c>
      <c r="AD50" s="36">
        <v>0</v>
      </c>
      <c r="AE50" s="35">
        <f t="shared" si="1"/>
        <v>6000</v>
      </c>
    </row>
    <row r="51" spans="1:31" s="5" customFormat="1" ht="31.5" x14ac:dyDescent="0.35">
      <c r="A51" s="19">
        <v>48</v>
      </c>
      <c r="B51" s="3" t="s">
        <v>320</v>
      </c>
      <c r="C51" s="3" t="s">
        <v>284</v>
      </c>
      <c r="D51" s="3" t="s">
        <v>285</v>
      </c>
      <c r="E51" s="3" t="s">
        <v>24</v>
      </c>
      <c r="F51" s="3" t="s">
        <v>25</v>
      </c>
      <c r="G51" s="3" t="s">
        <v>306</v>
      </c>
      <c r="H51" s="3" t="s">
        <v>25</v>
      </c>
      <c r="I51" s="3" t="s">
        <v>201</v>
      </c>
      <c r="J51" s="3">
        <v>13</v>
      </c>
      <c r="K51" s="3" t="s">
        <v>24</v>
      </c>
      <c r="L51" s="3" t="s">
        <v>25</v>
      </c>
      <c r="M51" s="3" t="s">
        <v>405</v>
      </c>
      <c r="N51" s="3" t="s">
        <v>286</v>
      </c>
      <c r="O51" s="3" t="s">
        <v>28</v>
      </c>
      <c r="P51" s="3" t="s">
        <v>429</v>
      </c>
      <c r="Q51" s="3" t="s">
        <v>45</v>
      </c>
      <c r="R51" s="3">
        <v>33</v>
      </c>
      <c r="S51" s="3" t="s">
        <v>202</v>
      </c>
      <c r="T51" s="1" t="s">
        <v>203</v>
      </c>
      <c r="U51" s="1"/>
      <c r="V51" s="18" t="s">
        <v>364</v>
      </c>
      <c r="W51" s="18" t="s">
        <v>365</v>
      </c>
      <c r="X51" s="35">
        <v>15000</v>
      </c>
      <c r="Y51" s="35">
        <v>0</v>
      </c>
      <c r="Z51" s="36">
        <v>0</v>
      </c>
      <c r="AA51" s="35">
        <f t="shared" si="0"/>
        <v>15000</v>
      </c>
      <c r="AB51" s="35">
        <v>15000</v>
      </c>
      <c r="AC51" s="35">
        <v>0</v>
      </c>
      <c r="AD51" s="36">
        <v>0</v>
      </c>
      <c r="AE51" s="35">
        <f t="shared" si="1"/>
        <v>15000</v>
      </c>
    </row>
    <row r="52" spans="1:31" s="5" customFormat="1" ht="31.5" x14ac:dyDescent="0.35">
      <c r="A52" s="19">
        <v>49</v>
      </c>
      <c r="B52" s="3" t="s">
        <v>320</v>
      </c>
      <c r="C52" s="3" t="s">
        <v>85</v>
      </c>
      <c r="D52" s="3" t="s">
        <v>100</v>
      </c>
      <c r="E52" s="3" t="s">
        <v>24</v>
      </c>
      <c r="F52" s="3" t="s">
        <v>25</v>
      </c>
      <c r="G52" s="3" t="s">
        <v>307</v>
      </c>
      <c r="H52" s="3" t="s">
        <v>25</v>
      </c>
      <c r="I52" s="3" t="s">
        <v>206</v>
      </c>
      <c r="J52" s="3">
        <v>4</v>
      </c>
      <c r="K52" s="3" t="s">
        <v>24</v>
      </c>
      <c r="L52" s="3" t="s">
        <v>25</v>
      </c>
      <c r="M52" s="3" t="s">
        <v>405</v>
      </c>
      <c r="N52" s="3" t="s">
        <v>286</v>
      </c>
      <c r="O52" s="3" t="s">
        <v>28</v>
      </c>
      <c r="P52" s="3" t="s">
        <v>429</v>
      </c>
      <c r="Q52" s="3" t="s">
        <v>45</v>
      </c>
      <c r="R52" s="3">
        <v>14</v>
      </c>
      <c r="S52" s="3" t="s">
        <v>383</v>
      </c>
      <c r="T52" s="1" t="s">
        <v>207</v>
      </c>
      <c r="U52" s="1"/>
      <c r="V52" s="18" t="s">
        <v>364</v>
      </c>
      <c r="W52" s="18" t="s">
        <v>365</v>
      </c>
      <c r="X52" s="35">
        <v>2700</v>
      </c>
      <c r="Y52" s="35">
        <v>0</v>
      </c>
      <c r="Z52" s="36">
        <v>0</v>
      </c>
      <c r="AA52" s="35">
        <f t="shared" si="0"/>
        <v>2700</v>
      </c>
      <c r="AB52" s="35">
        <v>2700</v>
      </c>
      <c r="AC52" s="35">
        <v>0</v>
      </c>
      <c r="AD52" s="36">
        <v>0</v>
      </c>
      <c r="AE52" s="35">
        <f t="shared" si="1"/>
        <v>2700</v>
      </c>
    </row>
    <row r="53" spans="1:31" s="5" customFormat="1" ht="31.5" x14ac:dyDescent="0.35">
      <c r="A53" s="19">
        <v>50</v>
      </c>
      <c r="B53" s="3" t="s">
        <v>320</v>
      </c>
      <c r="C53" s="3" t="s">
        <v>85</v>
      </c>
      <c r="D53" s="3" t="s">
        <v>42</v>
      </c>
      <c r="E53" s="3" t="s">
        <v>24</v>
      </c>
      <c r="F53" s="3" t="s">
        <v>25</v>
      </c>
      <c r="G53" s="3" t="s">
        <v>308</v>
      </c>
      <c r="H53" s="3" t="s">
        <v>25</v>
      </c>
      <c r="I53" s="3" t="s">
        <v>86</v>
      </c>
      <c r="J53" s="3" t="s">
        <v>91</v>
      </c>
      <c r="K53" s="3" t="s">
        <v>24</v>
      </c>
      <c r="L53" s="3" t="s">
        <v>25</v>
      </c>
      <c r="M53" s="3" t="s">
        <v>405</v>
      </c>
      <c r="N53" s="3" t="s">
        <v>309</v>
      </c>
      <c r="O53" s="3" t="s">
        <v>28</v>
      </c>
      <c r="P53" s="3" t="s">
        <v>429</v>
      </c>
      <c r="Q53" s="3" t="s">
        <v>45</v>
      </c>
      <c r="R53" s="3" t="s">
        <v>91</v>
      </c>
      <c r="S53" s="3" t="s">
        <v>311</v>
      </c>
      <c r="T53" s="1" t="s">
        <v>337</v>
      </c>
      <c r="U53" s="1"/>
      <c r="V53" s="18" t="s">
        <v>364</v>
      </c>
      <c r="W53" s="18" t="s">
        <v>365</v>
      </c>
      <c r="X53" s="35">
        <v>1666</v>
      </c>
      <c r="Y53" s="35">
        <v>0</v>
      </c>
      <c r="Z53" s="36">
        <v>0</v>
      </c>
      <c r="AA53" s="35">
        <f t="shared" si="0"/>
        <v>1666</v>
      </c>
      <c r="AB53" s="35">
        <v>2000</v>
      </c>
      <c r="AC53" s="35">
        <v>0</v>
      </c>
      <c r="AD53" s="36">
        <v>0</v>
      </c>
      <c r="AE53" s="35">
        <f t="shared" si="1"/>
        <v>2000</v>
      </c>
    </row>
    <row r="54" spans="1:31" s="5" customFormat="1" ht="31.5" x14ac:dyDescent="0.35">
      <c r="A54" s="19">
        <v>51</v>
      </c>
      <c r="B54" s="3" t="s">
        <v>320</v>
      </c>
      <c r="C54" s="3" t="s">
        <v>85</v>
      </c>
      <c r="D54" s="3" t="s">
        <v>42</v>
      </c>
      <c r="E54" s="3" t="s">
        <v>24</v>
      </c>
      <c r="F54" s="3" t="s">
        <v>25</v>
      </c>
      <c r="G54" s="3" t="s">
        <v>312</v>
      </c>
      <c r="H54" s="3" t="s">
        <v>25</v>
      </c>
      <c r="I54" s="3" t="s">
        <v>86</v>
      </c>
      <c r="J54" s="3" t="s">
        <v>91</v>
      </c>
      <c r="K54" s="3" t="s">
        <v>24</v>
      </c>
      <c r="L54" s="3" t="s">
        <v>25</v>
      </c>
      <c r="M54" s="3" t="s">
        <v>405</v>
      </c>
      <c r="N54" s="3" t="s">
        <v>309</v>
      </c>
      <c r="O54" s="3" t="s">
        <v>28</v>
      </c>
      <c r="P54" s="3" t="s">
        <v>429</v>
      </c>
      <c r="Q54" s="3" t="s">
        <v>45</v>
      </c>
      <c r="R54" s="11">
        <v>10</v>
      </c>
      <c r="S54" s="1" t="s">
        <v>313</v>
      </c>
      <c r="T54" s="1" t="s">
        <v>361</v>
      </c>
      <c r="U54" s="1"/>
      <c r="V54" s="18" t="s">
        <v>364</v>
      </c>
      <c r="W54" s="18" t="s">
        <v>365</v>
      </c>
      <c r="X54" s="35">
        <v>1666</v>
      </c>
      <c r="Y54" s="35">
        <v>0</v>
      </c>
      <c r="Z54" s="36">
        <v>0</v>
      </c>
      <c r="AA54" s="35">
        <f t="shared" si="0"/>
        <v>1666</v>
      </c>
      <c r="AB54" s="35">
        <v>2000</v>
      </c>
      <c r="AC54" s="35">
        <v>0</v>
      </c>
      <c r="AD54" s="36">
        <v>0</v>
      </c>
      <c r="AE54" s="35">
        <f t="shared" si="1"/>
        <v>2000</v>
      </c>
    </row>
    <row r="55" spans="1:31" s="5" customFormat="1" ht="31.5" x14ac:dyDescent="0.35">
      <c r="A55" s="19">
        <v>52</v>
      </c>
      <c r="B55" s="3" t="s">
        <v>320</v>
      </c>
      <c r="C55" s="3" t="s">
        <v>85</v>
      </c>
      <c r="D55" s="3" t="s">
        <v>42</v>
      </c>
      <c r="E55" s="3" t="s">
        <v>24</v>
      </c>
      <c r="F55" s="3" t="s">
        <v>25</v>
      </c>
      <c r="G55" s="4" t="s">
        <v>324</v>
      </c>
      <c r="H55" s="4" t="s">
        <v>25</v>
      </c>
      <c r="I55" s="4" t="s">
        <v>326</v>
      </c>
      <c r="J55" s="4"/>
      <c r="K55" s="4" t="s">
        <v>24</v>
      </c>
      <c r="L55" s="3" t="s">
        <v>25</v>
      </c>
      <c r="M55" s="3" t="s">
        <v>405</v>
      </c>
      <c r="N55" s="3" t="s">
        <v>309</v>
      </c>
      <c r="O55" s="4" t="s">
        <v>28</v>
      </c>
      <c r="P55" s="3" t="s">
        <v>429</v>
      </c>
      <c r="Q55" s="3" t="s">
        <v>45</v>
      </c>
      <c r="R55" s="4">
        <v>5</v>
      </c>
      <c r="S55" s="1" t="s">
        <v>397</v>
      </c>
      <c r="T55" s="10" t="s">
        <v>356</v>
      </c>
      <c r="U55" s="4"/>
      <c r="V55" s="18" t="s">
        <v>364</v>
      </c>
      <c r="W55" s="18" t="s">
        <v>365</v>
      </c>
      <c r="X55" s="35">
        <v>46</v>
      </c>
      <c r="Y55" s="35">
        <v>0</v>
      </c>
      <c r="Z55" s="36">
        <v>0</v>
      </c>
      <c r="AA55" s="35">
        <f t="shared" si="0"/>
        <v>46</v>
      </c>
      <c r="AB55" s="35">
        <v>55</v>
      </c>
      <c r="AC55" s="35">
        <v>0</v>
      </c>
      <c r="AD55" s="36">
        <v>0</v>
      </c>
      <c r="AE55" s="35">
        <f t="shared" si="1"/>
        <v>55</v>
      </c>
    </row>
    <row r="56" spans="1:31" s="5" customFormat="1" ht="31.5" x14ac:dyDescent="0.35">
      <c r="A56" s="19">
        <v>53</v>
      </c>
      <c r="B56" s="3" t="s">
        <v>320</v>
      </c>
      <c r="C56" s="3" t="s">
        <v>85</v>
      </c>
      <c r="D56" s="3" t="s">
        <v>42</v>
      </c>
      <c r="E56" s="3" t="s">
        <v>24</v>
      </c>
      <c r="F56" s="3" t="s">
        <v>25</v>
      </c>
      <c r="G56" s="4" t="s">
        <v>324</v>
      </c>
      <c r="H56" s="4" t="s">
        <v>25</v>
      </c>
      <c r="I56" s="4" t="s">
        <v>327</v>
      </c>
      <c r="J56" s="4"/>
      <c r="K56" s="4" t="s">
        <v>24</v>
      </c>
      <c r="L56" s="3" t="s">
        <v>25</v>
      </c>
      <c r="M56" s="3" t="s">
        <v>405</v>
      </c>
      <c r="N56" s="3" t="s">
        <v>309</v>
      </c>
      <c r="O56" s="4" t="s">
        <v>28</v>
      </c>
      <c r="P56" s="3" t="s">
        <v>429</v>
      </c>
      <c r="Q56" s="3" t="s">
        <v>45</v>
      </c>
      <c r="R56" s="4">
        <v>5</v>
      </c>
      <c r="S56" s="1" t="s">
        <v>398</v>
      </c>
      <c r="T56" s="10" t="s">
        <v>354</v>
      </c>
      <c r="U56" s="4"/>
      <c r="V56" s="18" t="s">
        <v>364</v>
      </c>
      <c r="W56" s="18" t="s">
        <v>365</v>
      </c>
      <c r="X56" s="35">
        <v>46</v>
      </c>
      <c r="Y56" s="35">
        <v>0</v>
      </c>
      <c r="Z56" s="36">
        <v>0</v>
      </c>
      <c r="AA56" s="35">
        <f t="shared" si="0"/>
        <v>46</v>
      </c>
      <c r="AB56" s="35">
        <v>55</v>
      </c>
      <c r="AC56" s="35">
        <v>0</v>
      </c>
      <c r="AD56" s="36">
        <v>0</v>
      </c>
      <c r="AE56" s="35">
        <f t="shared" si="1"/>
        <v>55</v>
      </c>
    </row>
    <row r="57" spans="1:31" s="5" customFormat="1" ht="31.5" x14ac:dyDescent="0.35">
      <c r="A57" s="19">
        <v>54</v>
      </c>
      <c r="B57" s="3" t="s">
        <v>320</v>
      </c>
      <c r="C57" s="3" t="s">
        <v>85</v>
      </c>
      <c r="D57" s="3" t="s">
        <v>42</v>
      </c>
      <c r="E57" s="3" t="s">
        <v>24</v>
      </c>
      <c r="F57" s="3" t="s">
        <v>25</v>
      </c>
      <c r="G57" s="4" t="s">
        <v>325</v>
      </c>
      <c r="H57" s="4" t="s">
        <v>25</v>
      </c>
      <c r="I57" s="4" t="s">
        <v>328</v>
      </c>
      <c r="J57" s="4">
        <v>18</v>
      </c>
      <c r="K57" s="4" t="s">
        <v>24</v>
      </c>
      <c r="L57" s="3" t="s">
        <v>25</v>
      </c>
      <c r="M57" s="3" t="s">
        <v>405</v>
      </c>
      <c r="N57" s="3" t="s">
        <v>309</v>
      </c>
      <c r="O57" s="4" t="s">
        <v>28</v>
      </c>
      <c r="P57" s="3" t="s">
        <v>429</v>
      </c>
      <c r="Q57" s="3" t="s">
        <v>45</v>
      </c>
      <c r="R57" s="4">
        <v>11</v>
      </c>
      <c r="S57" s="1" t="s">
        <v>399</v>
      </c>
      <c r="T57" s="10" t="s">
        <v>355</v>
      </c>
      <c r="U57" s="4"/>
      <c r="V57" s="18" t="s">
        <v>364</v>
      </c>
      <c r="W57" s="18" t="s">
        <v>365</v>
      </c>
      <c r="X57" s="35">
        <v>1666</v>
      </c>
      <c r="Y57" s="35">
        <v>0</v>
      </c>
      <c r="Z57" s="36">
        <v>0</v>
      </c>
      <c r="AA57" s="35">
        <f t="shared" si="0"/>
        <v>1666</v>
      </c>
      <c r="AB57" s="35">
        <v>2000</v>
      </c>
      <c r="AC57" s="35">
        <v>0</v>
      </c>
      <c r="AD57" s="36">
        <v>0</v>
      </c>
      <c r="AE57" s="35">
        <f t="shared" si="1"/>
        <v>2000</v>
      </c>
    </row>
    <row r="58" spans="1:31" s="5" customFormat="1" ht="31.5" x14ac:dyDescent="0.35">
      <c r="A58" s="19">
        <v>55</v>
      </c>
      <c r="B58" s="3" t="s">
        <v>320</v>
      </c>
      <c r="C58" s="3" t="s">
        <v>279</v>
      </c>
      <c r="D58" s="3" t="s">
        <v>42</v>
      </c>
      <c r="E58" s="3" t="s">
        <v>24</v>
      </c>
      <c r="F58" s="3" t="s">
        <v>25</v>
      </c>
      <c r="G58" s="3" t="s">
        <v>49</v>
      </c>
      <c r="H58" s="3" t="s">
        <v>25</v>
      </c>
      <c r="I58" s="3" t="s">
        <v>50</v>
      </c>
      <c r="J58" s="3"/>
      <c r="K58" s="3" t="s">
        <v>24</v>
      </c>
      <c r="L58" s="3" t="s">
        <v>25</v>
      </c>
      <c r="M58" s="3" t="s">
        <v>405</v>
      </c>
      <c r="N58" s="3" t="s">
        <v>286</v>
      </c>
      <c r="O58" s="3" t="s">
        <v>28</v>
      </c>
      <c r="P58" s="3" t="s">
        <v>429</v>
      </c>
      <c r="Q58" s="3" t="s">
        <v>51</v>
      </c>
      <c r="R58" s="11">
        <v>1</v>
      </c>
      <c r="S58" s="1"/>
      <c r="T58" s="1" t="s">
        <v>52</v>
      </c>
      <c r="U58" s="1"/>
      <c r="V58" s="18" t="s">
        <v>364</v>
      </c>
      <c r="W58" s="18" t="s">
        <v>365</v>
      </c>
      <c r="X58" s="35">
        <v>660</v>
      </c>
      <c r="Y58" s="35">
        <v>0</v>
      </c>
      <c r="Z58" s="36">
        <v>0</v>
      </c>
      <c r="AA58" s="35">
        <f t="shared" si="0"/>
        <v>660</v>
      </c>
      <c r="AB58" s="35">
        <v>660</v>
      </c>
      <c r="AC58" s="35">
        <v>0</v>
      </c>
      <c r="AD58" s="36">
        <v>0</v>
      </c>
      <c r="AE58" s="35">
        <f t="shared" si="1"/>
        <v>660</v>
      </c>
    </row>
    <row r="59" spans="1:31" s="5" customFormat="1" ht="31.5" x14ac:dyDescent="0.35">
      <c r="A59" s="19">
        <v>56</v>
      </c>
      <c r="B59" s="3" t="s">
        <v>320</v>
      </c>
      <c r="C59" s="3" t="s">
        <v>279</v>
      </c>
      <c r="D59" s="3" t="s">
        <v>42</v>
      </c>
      <c r="E59" s="3" t="s">
        <v>24</v>
      </c>
      <c r="F59" s="3" t="s">
        <v>25</v>
      </c>
      <c r="G59" s="3" t="s">
        <v>53</v>
      </c>
      <c r="H59" s="3" t="s">
        <v>25</v>
      </c>
      <c r="I59" s="3" t="s">
        <v>54</v>
      </c>
      <c r="J59" s="3"/>
      <c r="K59" s="3" t="s">
        <v>24</v>
      </c>
      <c r="L59" s="3" t="s">
        <v>25</v>
      </c>
      <c r="M59" s="3" t="s">
        <v>405</v>
      </c>
      <c r="N59" s="3" t="s">
        <v>286</v>
      </c>
      <c r="O59" s="3" t="s">
        <v>28</v>
      </c>
      <c r="P59" s="3" t="s">
        <v>429</v>
      </c>
      <c r="Q59" s="3" t="s">
        <v>51</v>
      </c>
      <c r="R59" s="11">
        <v>1</v>
      </c>
      <c r="S59" s="1"/>
      <c r="T59" s="1" t="s">
        <v>55</v>
      </c>
      <c r="U59" s="1"/>
      <c r="V59" s="18" t="s">
        <v>364</v>
      </c>
      <c r="W59" s="18" t="s">
        <v>365</v>
      </c>
      <c r="X59" s="35">
        <v>660</v>
      </c>
      <c r="Y59" s="35">
        <v>0</v>
      </c>
      <c r="Z59" s="36">
        <v>0</v>
      </c>
      <c r="AA59" s="35">
        <f t="shared" si="0"/>
        <v>660</v>
      </c>
      <c r="AB59" s="35">
        <v>660</v>
      </c>
      <c r="AC59" s="35">
        <v>0</v>
      </c>
      <c r="AD59" s="36">
        <v>0</v>
      </c>
      <c r="AE59" s="35">
        <f t="shared" si="1"/>
        <v>660</v>
      </c>
    </row>
    <row r="60" spans="1:31" s="5" customFormat="1" ht="31.5" x14ac:dyDescent="0.35">
      <c r="A60" s="19">
        <v>57</v>
      </c>
      <c r="B60" s="3" t="s">
        <v>320</v>
      </c>
      <c r="C60" s="3" t="s">
        <v>279</v>
      </c>
      <c r="D60" s="3" t="s">
        <v>42</v>
      </c>
      <c r="E60" s="3" t="s">
        <v>24</v>
      </c>
      <c r="F60" s="3" t="s">
        <v>25</v>
      </c>
      <c r="G60" s="3" t="s">
        <v>56</v>
      </c>
      <c r="H60" s="3" t="s">
        <v>25</v>
      </c>
      <c r="I60" s="3" t="s">
        <v>57</v>
      </c>
      <c r="J60" s="3"/>
      <c r="K60" s="3" t="s">
        <v>24</v>
      </c>
      <c r="L60" s="3" t="s">
        <v>25</v>
      </c>
      <c r="M60" s="3" t="s">
        <v>405</v>
      </c>
      <c r="N60" s="3" t="s">
        <v>286</v>
      </c>
      <c r="O60" s="3" t="s">
        <v>28</v>
      </c>
      <c r="P60" s="3" t="s">
        <v>429</v>
      </c>
      <c r="Q60" s="3" t="s">
        <v>51</v>
      </c>
      <c r="R60" s="11">
        <v>1</v>
      </c>
      <c r="S60" s="1"/>
      <c r="T60" s="1" t="s">
        <v>58</v>
      </c>
      <c r="U60" s="1"/>
      <c r="V60" s="18" t="s">
        <v>364</v>
      </c>
      <c r="W60" s="18" t="s">
        <v>365</v>
      </c>
      <c r="X60" s="35">
        <v>900</v>
      </c>
      <c r="Y60" s="35">
        <v>0</v>
      </c>
      <c r="Z60" s="36">
        <v>0</v>
      </c>
      <c r="AA60" s="35">
        <f t="shared" si="0"/>
        <v>900</v>
      </c>
      <c r="AB60" s="35">
        <v>900</v>
      </c>
      <c r="AC60" s="35">
        <v>0</v>
      </c>
      <c r="AD60" s="36">
        <v>0</v>
      </c>
      <c r="AE60" s="35">
        <f t="shared" si="1"/>
        <v>900</v>
      </c>
    </row>
    <row r="61" spans="1:31" s="5" customFormat="1" ht="31.5" x14ac:dyDescent="0.35">
      <c r="A61" s="19">
        <v>58</v>
      </c>
      <c r="B61" s="3" t="s">
        <v>320</v>
      </c>
      <c r="C61" s="3" t="s">
        <v>279</v>
      </c>
      <c r="D61" s="3" t="s">
        <v>42</v>
      </c>
      <c r="E61" s="3" t="s">
        <v>24</v>
      </c>
      <c r="F61" s="3" t="s">
        <v>25</v>
      </c>
      <c r="G61" s="3" t="s">
        <v>59</v>
      </c>
      <c r="H61" s="3" t="s">
        <v>25</v>
      </c>
      <c r="I61" s="3" t="s">
        <v>60</v>
      </c>
      <c r="J61" s="3"/>
      <c r="K61" s="3" t="s">
        <v>24</v>
      </c>
      <c r="L61" s="3" t="s">
        <v>25</v>
      </c>
      <c r="M61" s="3" t="s">
        <v>405</v>
      </c>
      <c r="N61" s="3" t="s">
        <v>286</v>
      </c>
      <c r="O61" s="3" t="s">
        <v>28</v>
      </c>
      <c r="P61" s="3" t="s">
        <v>429</v>
      </c>
      <c r="Q61" s="3" t="s">
        <v>51</v>
      </c>
      <c r="R61" s="11">
        <v>1</v>
      </c>
      <c r="S61" s="1"/>
      <c r="T61" s="1" t="s">
        <v>61</v>
      </c>
      <c r="U61" s="1"/>
      <c r="V61" s="18" t="s">
        <v>364</v>
      </c>
      <c r="W61" s="18" t="s">
        <v>365</v>
      </c>
      <c r="X61" s="35">
        <v>650</v>
      </c>
      <c r="Y61" s="35">
        <v>0</v>
      </c>
      <c r="Z61" s="36">
        <v>0</v>
      </c>
      <c r="AA61" s="35">
        <f t="shared" si="0"/>
        <v>650</v>
      </c>
      <c r="AB61" s="35">
        <v>650</v>
      </c>
      <c r="AC61" s="35">
        <v>0</v>
      </c>
      <c r="AD61" s="36">
        <v>0</v>
      </c>
      <c r="AE61" s="35">
        <f t="shared" si="1"/>
        <v>650</v>
      </c>
    </row>
    <row r="62" spans="1:31" s="5" customFormat="1" ht="31.5" x14ac:dyDescent="0.35">
      <c r="A62" s="19">
        <v>59</v>
      </c>
      <c r="B62" s="3" t="s">
        <v>320</v>
      </c>
      <c r="C62" s="3" t="s">
        <v>279</v>
      </c>
      <c r="D62" s="3" t="s">
        <v>42</v>
      </c>
      <c r="E62" s="3" t="s">
        <v>24</v>
      </c>
      <c r="F62" s="3" t="s">
        <v>25</v>
      </c>
      <c r="G62" s="3" t="s">
        <v>59</v>
      </c>
      <c r="H62" s="3" t="s">
        <v>25</v>
      </c>
      <c r="I62" s="3" t="s">
        <v>62</v>
      </c>
      <c r="J62" s="3"/>
      <c r="K62" s="3" t="s">
        <v>24</v>
      </c>
      <c r="L62" s="3" t="s">
        <v>25</v>
      </c>
      <c r="M62" s="3" t="s">
        <v>405</v>
      </c>
      <c r="N62" s="3" t="s">
        <v>286</v>
      </c>
      <c r="O62" s="3" t="s">
        <v>28</v>
      </c>
      <c r="P62" s="3" t="s">
        <v>429</v>
      </c>
      <c r="Q62" s="3" t="s">
        <v>51</v>
      </c>
      <c r="R62" s="11">
        <v>1</v>
      </c>
      <c r="S62" s="1"/>
      <c r="T62" s="1" t="s">
        <v>63</v>
      </c>
      <c r="U62" s="1"/>
      <c r="V62" s="18" t="s">
        <v>364</v>
      </c>
      <c r="W62" s="18" t="s">
        <v>365</v>
      </c>
      <c r="X62" s="35">
        <v>670</v>
      </c>
      <c r="Y62" s="35">
        <v>0</v>
      </c>
      <c r="Z62" s="36">
        <v>0</v>
      </c>
      <c r="AA62" s="35">
        <f t="shared" si="0"/>
        <v>670</v>
      </c>
      <c r="AB62" s="35">
        <v>670</v>
      </c>
      <c r="AC62" s="35">
        <v>0</v>
      </c>
      <c r="AD62" s="36">
        <v>0</v>
      </c>
      <c r="AE62" s="35">
        <f t="shared" si="1"/>
        <v>670</v>
      </c>
    </row>
    <row r="63" spans="1:31" s="5" customFormat="1" ht="31.5" x14ac:dyDescent="0.35">
      <c r="A63" s="19">
        <v>60</v>
      </c>
      <c r="B63" s="3" t="s">
        <v>320</v>
      </c>
      <c r="C63" s="3" t="s">
        <v>279</v>
      </c>
      <c r="D63" s="3" t="s">
        <v>42</v>
      </c>
      <c r="E63" s="3" t="s">
        <v>24</v>
      </c>
      <c r="F63" s="3" t="s">
        <v>25</v>
      </c>
      <c r="G63" s="3" t="s">
        <v>59</v>
      </c>
      <c r="H63" s="3" t="s">
        <v>25</v>
      </c>
      <c r="I63" s="3" t="s">
        <v>64</v>
      </c>
      <c r="J63" s="3"/>
      <c r="K63" s="3" t="s">
        <v>24</v>
      </c>
      <c r="L63" s="3" t="s">
        <v>25</v>
      </c>
      <c r="M63" s="3" t="s">
        <v>405</v>
      </c>
      <c r="N63" s="3" t="s">
        <v>286</v>
      </c>
      <c r="O63" s="3" t="s">
        <v>28</v>
      </c>
      <c r="P63" s="3" t="s">
        <v>429</v>
      </c>
      <c r="Q63" s="3" t="s">
        <v>51</v>
      </c>
      <c r="R63" s="11">
        <v>1</v>
      </c>
      <c r="S63" s="1"/>
      <c r="T63" s="1" t="s">
        <v>65</v>
      </c>
      <c r="U63" s="1"/>
      <c r="V63" s="18" t="s">
        <v>364</v>
      </c>
      <c r="W63" s="18" t="s">
        <v>365</v>
      </c>
      <c r="X63" s="35">
        <v>670</v>
      </c>
      <c r="Y63" s="35">
        <v>0</v>
      </c>
      <c r="Z63" s="36">
        <v>0</v>
      </c>
      <c r="AA63" s="35">
        <f t="shared" si="0"/>
        <v>670</v>
      </c>
      <c r="AB63" s="35">
        <v>670</v>
      </c>
      <c r="AC63" s="35">
        <v>0</v>
      </c>
      <c r="AD63" s="36">
        <v>0</v>
      </c>
      <c r="AE63" s="35">
        <f t="shared" si="1"/>
        <v>670</v>
      </c>
    </row>
    <row r="64" spans="1:31" s="5" customFormat="1" ht="17.25" customHeight="1" x14ac:dyDescent="0.35">
      <c r="A64" s="19">
        <v>61</v>
      </c>
      <c r="B64" s="3" t="s">
        <v>320</v>
      </c>
      <c r="C64" s="3" t="s">
        <v>279</v>
      </c>
      <c r="D64" s="3" t="s">
        <v>42</v>
      </c>
      <c r="E64" s="3" t="s">
        <v>24</v>
      </c>
      <c r="F64" s="3" t="s">
        <v>25</v>
      </c>
      <c r="G64" s="3" t="s">
        <v>66</v>
      </c>
      <c r="H64" s="3" t="s">
        <v>25</v>
      </c>
      <c r="I64" s="3" t="s">
        <v>67</v>
      </c>
      <c r="J64" s="3"/>
      <c r="K64" s="3" t="s">
        <v>24</v>
      </c>
      <c r="L64" s="3" t="s">
        <v>25</v>
      </c>
      <c r="M64" s="3" t="s">
        <v>405</v>
      </c>
      <c r="N64" s="3" t="s">
        <v>286</v>
      </c>
      <c r="O64" s="3" t="s">
        <v>28</v>
      </c>
      <c r="P64" s="3" t="s">
        <v>429</v>
      </c>
      <c r="Q64" s="3" t="s">
        <v>51</v>
      </c>
      <c r="R64" s="11">
        <v>1</v>
      </c>
      <c r="S64" s="1"/>
      <c r="T64" s="1" t="s">
        <v>68</v>
      </c>
      <c r="U64" s="1"/>
      <c r="V64" s="18" t="s">
        <v>364</v>
      </c>
      <c r="W64" s="18" t="s">
        <v>365</v>
      </c>
      <c r="X64" s="35">
        <v>670</v>
      </c>
      <c r="Y64" s="35">
        <v>0</v>
      </c>
      <c r="Z64" s="36">
        <v>0</v>
      </c>
      <c r="AA64" s="35">
        <f t="shared" si="0"/>
        <v>670</v>
      </c>
      <c r="AB64" s="35">
        <v>670</v>
      </c>
      <c r="AC64" s="35">
        <v>0</v>
      </c>
      <c r="AD64" s="36">
        <v>0</v>
      </c>
      <c r="AE64" s="35">
        <f t="shared" si="1"/>
        <v>670</v>
      </c>
    </row>
    <row r="65" spans="1:31" s="5" customFormat="1" ht="31.5" x14ac:dyDescent="0.35">
      <c r="A65" s="19">
        <v>62</v>
      </c>
      <c r="B65" s="3" t="s">
        <v>320</v>
      </c>
      <c r="C65" s="3" t="s">
        <v>279</v>
      </c>
      <c r="D65" s="3" t="s">
        <v>42</v>
      </c>
      <c r="E65" s="3" t="s">
        <v>24</v>
      </c>
      <c r="F65" s="3" t="s">
        <v>25</v>
      </c>
      <c r="G65" s="3" t="s">
        <v>66</v>
      </c>
      <c r="H65" s="3" t="s">
        <v>25</v>
      </c>
      <c r="I65" s="3" t="s">
        <v>69</v>
      </c>
      <c r="J65" s="3"/>
      <c r="K65" s="3" t="s">
        <v>24</v>
      </c>
      <c r="L65" s="3" t="s">
        <v>25</v>
      </c>
      <c r="M65" s="3" t="s">
        <v>405</v>
      </c>
      <c r="N65" s="3" t="s">
        <v>286</v>
      </c>
      <c r="O65" s="3" t="s">
        <v>28</v>
      </c>
      <c r="P65" s="3" t="s">
        <v>429</v>
      </c>
      <c r="Q65" s="3" t="s">
        <v>51</v>
      </c>
      <c r="R65" s="11">
        <v>1</v>
      </c>
      <c r="S65" s="1"/>
      <c r="T65" s="1" t="s">
        <v>70</v>
      </c>
      <c r="U65" s="1"/>
      <c r="V65" s="18" t="s">
        <v>364</v>
      </c>
      <c r="W65" s="18" t="s">
        <v>365</v>
      </c>
      <c r="X65" s="35">
        <v>670</v>
      </c>
      <c r="Y65" s="35">
        <v>0</v>
      </c>
      <c r="Z65" s="36">
        <v>0</v>
      </c>
      <c r="AA65" s="35">
        <f t="shared" si="0"/>
        <v>670</v>
      </c>
      <c r="AB65" s="35">
        <v>670</v>
      </c>
      <c r="AC65" s="35">
        <v>0</v>
      </c>
      <c r="AD65" s="36">
        <v>0</v>
      </c>
      <c r="AE65" s="35">
        <f t="shared" si="1"/>
        <v>670</v>
      </c>
    </row>
    <row r="66" spans="1:31" s="5" customFormat="1" ht="31.5" x14ac:dyDescent="0.35">
      <c r="A66" s="19">
        <v>63</v>
      </c>
      <c r="B66" s="3" t="s">
        <v>320</v>
      </c>
      <c r="C66" s="3" t="s">
        <v>279</v>
      </c>
      <c r="D66" s="3" t="s">
        <v>42</v>
      </c>
      <c r="E66" s="3" t="s">
        <v>24</v>
      </c>
      <c r="F66" s="3" t="s">
        <v>25</v>
      </c>
      <c r="G66" s="3" t="s">
        <v>66</v>
      </c>
      <c r="H66" s="3" t="s">
        <v>25</v>
      </c>
      <c r="I66" s="3" t="s">
        <v>71</v>
      </c>
      <c r="J66" s="3"/>
      <c r="K66" s="3" t="s">
        <v>24</v>
      </c>
      <c r="L66" s="3" t="s">
        <v>25</v>
      </c>
      <c r="M66" s="3" t="s">
        <v>405</v>
      </c>
      <c r="N66" s="3" t="s">
        <v>286</v>
      </c>
      <c r="O66" s="3" t="s">
        <v>28</v>
      </c>
      <c r="P66" s="3" t="s">
        <v>429</v>
      </c>
      <c r="Q66" s="3" t="s">
        <v>51</v>
      </c>
      <c r="R66" s="11">
        <v>1</v>
      </c>
      <c r="S66" s="1"/>
      <c r="T66" s="1" t="s">
        <v>72</v>
      </c>
      <c r="U66" s="1"/>
      <c r="V66" s="18" t="s">
        <v>364</v>
      </c>
      <c r="W66" s="18" t="s">
        <v>365</v>
      </c>
      <c r="X66" s="35">
        <v>670</v>
      </c>
      <c r="Y66" s="35">
        <v>0</v>
      </c>
      <c r="Z66" s="36">
        <v>0</v>
      </c>
      <c r="AA66" s="35">
        <f t="shared" si="0"/>
        <v>670</v>
      </c>
      <c r="AB66" s="35">
        <v>670</v>
      </c>
      <c r="AC66" s="35">
        <v>0</v>
      </c>
      <c r="AD66" s="36">
        <v>0</v>
      </c>
      <c r="AE66" s="35">
        <f t="shared" si="1"/>
        <v>670</v>
      </c>
    </row>
    <row r="67" spans="1:31" s="5" customFormat="1" ht="31.5" x14ac:dyDescent="0.35">
      <c r="A67" s="19">
        <v>64</v>
      </c>
      <c r="B67" s="3" t="s">
        <v>320</v>
      </c>
      <c r="C67" s="3" t="s">
        <v>279</v>
      </c>
      <c r="D67" s="3" t="s">
        <v>42</v>
      </c>
      <c r="E67" s="3" t="s">
        <v>24</v>
      </c>
      <c r="F67" s="3" t="s">
        <v>25</v>
      </c>
      <c r="G67" s="3" t="s">
        <v>66</v>
      </c>
      <c r="H67" s="3" t="s">
        <v>25</v>
      </c>
      <c r="I67" s="3" t="s">
        <v>73</v>
      </c>
      <c r="J67" s="3"/>
      <c r="K67" s="3" t="s">
        <v>24</v>
      </c>
      <c r="L67" s="3" t="s">
        <v>25</v>
      </c>
      <c r="M67" s="3" t="s">
        <v>405</v>
      </c>
      <c r="N67" s="3" t="s">
        <v>286</v>
      </c>
      <c r="O67" s="3" t="s">
        <v>28</v>
      </c>
      <c r="P67" s="3" t="s">
        <v>429</v>
      </c>
      <c r="Q67" s="3" t="s">
        <v>51</v>
      </c>
      <c r="R67" s="11">
        <v>1</v>
      </c>
      <c r="S67" s="1"/>
      <c r="T67" s="1" t="s">
        <v>278</v>
      </c>
      <c r="U67" s="1"/>
      <c r="V67" s="18" t="s">
        <v>364</v>
      </c>
      <c r="W67" s="18" t="s">
        <v>365</v>
      </c>
      <c r="X67" s="35">
        <v>670</v>
      </c>
      <c r="Y67" s="35">
        <v>0</v>
      </c>
      <c r="Z67" s="36">
        <v>0</v>
      </c>
      <c r="AA67" s="35">
        <f t="shared" si="0"/>
        <v>670</v>
      </c>
      <c r="AB67" s="35">
        <v>670</v>
      </c>
      <c r="AC67" s="35">
        <v>0</v>
      </c>
      <c r="AD67" s="36">
        <v>0</v>
      </c>
      <c r="AE67" s="35">
        <f t="shared" si="1"/>
        <v>670</v>
      </c>
    </row>
    <row r="68" spans="1:31" s="5" customFormat="1" ht="31.5" x14ac:dyDescent="0.35">
      <c r="A68" s="19">
        <v>65</v>
      </c>
      <c r="B68" s="3" t="s">
        <v>320</v>
      </c>
      <c r="C68" s="3" t="s">
        <v>279</v>
      </c>
      <c r="D68" s="3" t="s">
        <v>42</v>
      </c>
      <c r="E68" s="3" t="s">
        <v>24</v>
      </c>
      <c r="F68" s="3" t="s">
        <v>25</v>
      </c>
      <c r="G68" s="3" t="s">
        <v>74</v>
      </c>
      <c r="H68" s="3" t="s">
        <v>25</v>
      </c>
      <c r="I68" s="3" t="s">
        <v>75</v>
      </c>
      <c r="J68" s="3"/>
      <c r="K68" s="3" t="s">
        <v>24</v>
      </c>
      <c r="L68" s="3" t="s">
        <v>25</v>
      </c>
      <c r="M68" s="3" t="s">
        <v>405</v>
      </c>
      <c r="N68" s="3" t="s">
        <v>286</v>
      </c>
      <c r="O68" s="3" t="s">
        <v>28</v>
      </c>
      <c r="P68" s="3" t="s">
        <v>429</v>
      </c>
      <c r="Q68" s="3" t="s">
        <v>45</v>
      </c>
      <c r="R68" s="11">
        <v>17</v>
      </c>
      <c r="S68" s="1" t="s">
        <v>332</v>
      </c>
      <c r="T68" s="1" t="s">
        <v>76</v>
      </c>
      <c r="U68" s="1"/>
      <c r="V68" s="18" t="s">
        <v>364</v>
      </c>
      <c r="W68" s="18" t="s">
        <v>365</v>
      </c>
      <c r="X68" s="35">
        <v>3000</v>
      </c>
      <c r="Y68" s="35">
        <v>0</v>
      </c>
      <c r="Z68" s="36">
        <v>0</v>
      </c>
      <c r="AA68" s="35">
        <f t="shared" ref="AA68:AA81" si="2">SUM(X68:Z68)</f>
        <v>3000</v>
      </c>
      <c r="AB68" s="35">
        <v>3000</v>
      </c>
      <c r="AC68" s="35">
        <v>0</v>
      </c>
      <c r="AD68" s="36">
        <v>0</v>
      </c>
      <c r="AE68" s="35">
        <f t="shared" ref="AE68:AE82" si="3">SUM(AB68:AD68)</f>
        <v>3000</v>
      </c>
    </row>
    <row r="69" spans="1:31" s="5" customFormat="1" ht="31.5" x14ac:dyDescent="0.35">
      <c r="A69" s="19">
        <v>66</v>
      </c>
      <c r="B69" s="3" t="s">
        <v>320</v>
      </c>
      <c r="C69" s="3" t="s">
        <v>279</v>
      </c>
      <c r="D69" s="3" t="s">
        <v>42</v>
      </c>
      <c r="E69" s="3" t="s">
        <v>24</v>
      </c>
      <c r="F69" s="3" t="s">
        <v>25</v>
      </c>
      <c r="G69" s="3" t="s">
        <v>77</v>
      </c>
      <c r="H69" s="3" t="s">
        <v>25</v>
      </c>
      <c r="I69" s="3" t="s">
        <v>78</v>
      </c>
      <c r="J69" s="3"/>
      <c r="K69" s="3" t="s">
        <v>24</v>
      </c>
      <c r="L69" s="3" t="s">
        <v>25</v>
      </c>
      <c r="M69" s="3" t="s">
        <v>405</v>
      </c>
      <c r="N69" s="3" t="s">
        <v>286</v>
      </c>
      <c r="O69" s="3" t="s">
        <v>28</v>
      </c>
      <c r="P69" s="3" t="s">
        <v>429</v>
      </c>
      <c r="Q69" s="3" t="s">
        <v>45</v>
      </c>
      <c r="R69" s="11">
        <v>1</v>
      </c>
      <c r="S69" s="1" t="s">
        <v>79</v>
      </c>
      <c r="T69" s="1" t="s">
        <v>80</v>
      </c>
      <c r="U69" s="1"/>
      <c r="V69" s="18" t="s">
        <v>364</v>
      </c>
      <c r="W69" s="18" t="s">
        <v>365</v>
      </c>
      <c r="X69" s="35">
        <v>340</v>
      </c>
      <c r="Y69" s="35">
        <v>0</v>
      </c>
      <c r="Z69" s="36">
        <v>0</v>
      </c>
      <c r="AA69" s="35">
        <f t="shared" si="2"/>
        <v>340</v>
      </c>
      <c r="AB69" s="35">
        <v>340</v>
      </c>
      <c r="AC69" s="35">
        <v>0</v>
      </c>
      <c r="AD69" s="36">
        <v>0</v>
      </c>
      <c r="AE69" s="35">
        <f t="shared" si="3"/>
        <v>340</v>
      </c>
    </row>
    <row r="70" spans="1:31" s="5" customFormat="1" ht="31.5" x14ac:dyDescent="0.35">
      <c r="A70" s="19">
        <v>67</v>
      </c>
      <c r="B70" s="3" t="s">
        <v>320</v>
      </c>
      <c r="C70" s="3" t="s">
        <v>279</v>
      </c>
      <c r="D70" s="3" t="s">
        <v>42</v>
      </c>
      <c r="E70" s="3" t="s">
        <v>24</v>
      </c>
      <c r="F70" s="3" t="s">
        <v>25</v>
      </c>
      <c r="G70" s="3" t="s">
        <v>81</v>
      </c>
      <c r="H70" s="3" t="s">
        <v>25</v>
      </c>
      <c r="I70" s="3" t="s">
        <v>82</v>
      </c>
      <c r="J70" s="3"/>
      <c r="K70" s="3" t="s">
        <v>24</v>
      </c>
      <c r="L70" s="3" t="s">
        <v>25</v>
      </c>
      <c r="M70" s="3" t="s">
        <v>405</v>
      </c>
      <c r="N70" s="3" t="s">
        <v>286</v>
      </c>
      <c r="O70" s="3" t="s">
        <v>28</v>
      </c>
      <c r="P70" s="3" t="s">
        <v>429</v>
      </c>
      <c r="Q70" s="3" t="s">
        <v>45</v>
      </c>
      <c r="R70" s="11">
        <v>1</v>
      </c>
      <c r="S70" s="1" t="s">
        <v>83</v>
      </c>
      <c r="T70" s="1" t="s">
        <v>84</v>
      </c>
      <c r="U70" s="1"/>
      <c r="V70" s="18" t="s">
        <v>364</v>
      </c>
      <c r="W70" s="18" t="s">
        <v>365</v>
      </c>
      <c r="X70" s="35">
        <v>280</v>
      </c>
      <c r="Y70" s="35">
        <v>0</v>
      </c>
      <c r="Z70" s="36">
        <v>0</v>
      </c>
      <c r="AA70" s="35">
        <f t="shared" si="2"/>
        <v>280</v>
      </c>
      <c r="AB70" s="35">
        <v>280</v>
      </c>
      <c r="AC70" s="35">
        <v>0</v>
      </c>
      <c r="AD70" s="36">
        <v>0</v>
      </c>
      <c r="AE70" s="35">
        <f t="shared" si="3"/>
        <v>280</v>
      </c>
    </row>
    <row r="71" spans="1:31" s="5" customFormat="1" ht="31.5" x14ac:dyDescent="0.35">
      <c r="A71" s="19">
        <v>68</v>
      </c>
      <c r="B71" s="3" t="s">
        <v>320</v>
      </c>
      <c r="C71" s="3" t="s">
        <v>276</v>
      </c>
      <c r="D71" s="3" t="s">
        <v>42</v>
      </c>
      <c r="E71" s="3" t="s">
        <v>24</v>
      </c>
      <c r="F71" s="3" t="s">
        <v>25</v>
      </c>
      <c r="G71" s="3" t="s">
        <v>43</v>
      </c>
      <c r="H71" s="3" t="s">
        <v>25</v>
      </c>
      <c r="I71" s="3" t="s">
        <v>44</v>
      </c>
      <c r="J71" s="3"/>
      <c r="K71" s="3" t="s">
        <v>24</v>
      </c>
      <c r="L71" s="3" t="s">
        <v>25</v>
      </c>
      <c r="M71" s="3" t="s">
        <v>405</v>
      </c>
      <c r="N71" s="3" t="s">
        <v>286</v>
      </c>
      <c r="O71" s="3" t="s">
        <v>28</v>
      </c>
      <c r="P71" s="3" t="s">
        <v>429</v>
      </c>
      <c r="Q71" s="3" t="s">
        <v>45</v>
      </c>
      <c r="R71" s="11">
        <v>6</v>
      </c>
      <c r="S71" s="1" t="s">
        <v>400</v>
      </c>
      <c r="T71" s="1" t="s">
        <v>46</v>
      </c>
      <c r="U71" s="1"/>
      <c r="V71" s="18" t="s">
        <v>364</v>
      </c>
      <c r="W71" s="18" t="s">
        <v>365</v>
      </c>
      <c r="X71" s="35">
        <v>200</v>
      </c>
      <c r="Y71" s="35">
        <v>0</v>
      </c>
      <c r="Z71" s="36">
        <v>0</v>
      </c>
      <c r="AA71" s="35">
        <f t="shared" si="2"/>
        <v>200</v>
      </c>
      <c r="AB71" s="35">
        <v>200</v>
      </c>
      <c r="AC71" s="35">
        <v>0</v>
      </c>
      <c r="AD71" s="36">
        <v>0</v>
      </c>
      <c r="AE71" s="35">
        <f t="shared" si="3"/>
        <v>200</v>
      </c>
    </row>
    <row r="72" spans="1:31" s="5" customFormat="1" ht="31.5" x14ac:dyDescent="0.35">
      <c r="A72" s="19">
        <v>69</v>
      </c>
      <c r="B72" s="3" t="s">
        <v>320</v>
      </c>
      <c r="C72" s="3" t="s">
        <v>85</v>
      </c>
      <c r="D72" s="3" t="s">
        <v>42</v>
      </c>
      <c r="E72" s="3" t="s">
        <v>24</v>
      </c>
      <c r="F72" s="3" t="s">
        <v>25</v>
      </c>
      <c r="G72" s="3" t="s">
        <v>369</v>
      </c>
      <c r="H72" s="3" t="s">
        <v>25</v>
      </c>
      <c r="I72" s="3" t="s">
        <v>47</v>
      </c>
      <c r="J72" s="3"/>
      <c r="K72" s="3" t="s">
        <v>24</v>
      </c>
      <c r="L72" s="3" t="s">
        <v>25</v>
      </c>
      <c r="M72" s="3" t="s">
        <v>405</v>
      </c>
      <c r="N72" s="3" t="s">
        <v>286</v>
      </c>
      <c r="O72" s="3" t="s">
        <v>28</v>
      </c>
      <c r="P72" s="3" t="s">
        <v>429</v>
      </c>
      <c r="Q72" s="3" t="s">
        <v>45</v>
      </c>
      <c r="R72" s="11">
        <v>17</v>
      </c>
      <c r="S72" s="1" t="s">
        <v>370</v>
      </c>
      <c r="T72" s="1" t="s">
        <v>48</v>
      </c>
      <c r="U72" s="1"/>
      <c r="V72" s="18" t="s">
        <v>364</v>
      </c>
      <c r="W72" s="18" t="s">
        <v>365</v>
      </c>
      <c r="X72" s="35">
        <v>600</v>
      </c>
      <c r="Y72" s="35">
        <v>0</v>
      </c>
      <c r="Z72" s="36">
        <v>0</v>
      </c>
      <c r="AA72" s="35">
        <f t="shared" si="2"/>
        <v>600</v>
      </c>
      <c r="AB72" s="35">
        <v>600</v>
      </c>
      <c r="AC72" s="35">
        <v>0</v>
      </c>
      <c r="AD72" s="36">
        <v>0</v>
      </c>
      <c r="AE72" s="35">
        <f t="shared" si="3"/>
        <v>600</v>
      </c>
    </row>
    <row r="73" spans="1:31" s="5" customFormat="1" ht="31.5" x14ac:dyDescent="0.35">
      <c r="A73" s="19">
        <v>70</v>
      </c>
      <c r="B73" s="3" t="s">
        <v>320</v>
      </c>
      <c r="C73" s="3" t="s">
        <v>85</v>
      </c>
      <c r="D73" s="3" t="s">
        <v>42</v>
      </c>
      <c r="E73" s="3" t="s">
        <v>24</v>
      </c>
      <c r="F73" s="3" t="s">
        <v>25</v>
      </c>
      <c r="G73" s="3" t="s">
        <v>85</v>
      </c>
      <c r="H73" s="3" t="s">
        <v>25</v>
      </c>
      <c r="I73" s="3" t="s">
        <v>86</v>
      </c>
      <c r="J73" s="3" t="s">
        <v>87</v>
      </c>
      <c r="K73" s="3" t="s">
        <v>24</v>
      </c>
      <c r="L73" s="3" t="s">
        <v>25</v>
      </c>
      <c r="M73" s="3" t="s">
        <v>405</v>
      </c>
      <c r="N73" s="3" t="s">
        <v>286</v>
      </c>
      <c r="O73" s="3" t="s">
        <v>28</v>
      </c>
      <c r="P73" s="3" t="s">
        <v>429</v>
      </c>
      <c r="Q73" s="3" t="s">
        <v>29</v>
      </c>
      <c r="R73" s="11">
        <v>100</v>
      </c>
      <c r="S73" s="1" t="s">
        <v>88</v>
      </c>
      <c r="T73" s="1" t="s">
        <v>89</v>
      </c>
      <c r="U73" s="1"/>
      <c r="V73" s="18" t="s">
        <v>364</v>
      </c>
      <c r="W73" s="18" t="s">
        <v>365</v>
      </c>
      <c r="X73" s="35">
        <v>152000</v>
      </c>
      <c r="Y73" s="35">
        <v>0</v>
      </c>
      <c r="Z73" s="36">
        <v>0</v>
      </c>
      <c r="AA73" s="35">
        <f t="shared" si="2"/>
        <v>152000</v>
      </c>
      <c r="AB73" s="35">
        <v>152000</v>
      </c>
      <c r="AC73" s="35">
        <v>0</v>
      </c>
      <c r="AD73" s="36">
        <v>0</v>
      </c>
      <c r="AE73" s="35">
        <f t="shared" si="3"/>
        <v>152000</v>
      </c>
    </row>
    <row r="74" spans="1:31" s="5" customFormat="1" ht="31.5" x14ac:dyDescent="0.35">
      <c r="A74" s="19">
        <v>71</v>
      </c>
      <c r="B74" s="3" t="s">
        <v>320</v>
      </c>
      <c r="C74" s="3" t="s">
        <v>85</v>
      </c>
      <c r="D74" s="3" t="s">
        <v>42</v>
      </c>
      <c r="E74" s="3" t="s">
        <v>24</v>
      </c>
      <c r="F74" s="3" t="s">
        <v>25</v>
      </c>
      <c r="G74" s="3" t="s">
        <v>90</v>
      </c>
      <c r="H74" s="3" t="s">
        <v>25</v>
      </c>
      <c r="I74" s="3" t="s">
        <v>86</v>
      </c>
      <c r="J74" s="3" t="s">
        <v>91</v>
      </c>
      <c r="K74" s="3" t="s">
        <v>24</v>
      </c>
      <c r="L74" s="3" t="s">
        <v>25</v>
      </c>
      <c r="M74" s="3" t="s">
        <v>405</v>
      </c>
      <c r="N74" s="3" t="s">
        <v>286</v>
      </c>
      <c r="O74" s="3" t="s">
        <v>28</v>
      </c>
      <c r="P74" s="3" t="s">
        <v>429</v>
      </c>
      <c r="Q74" s="3" t="s">
        <v>92</v>
      </c>
      <c r="R74" s="11">
        <v>5</v>
      </c>
      <c r="S74" s="1" t="s">
        <v>93</v>
      </c>
      <c r="T74" s="1" t="s">
        <v>94</v>
      </c>
      <c r="U74" s="1"/>
      <c r="V74" s="18" t="s">
        <v>364</v>
      </c>
      <c r="W74" s="18" t="s">
        <v>365</v>
      </c>
      <c r="X74" s="35">
        <v>50</v>
      </c>
      <c r="Y74" s="35">
        <v>150</v>
      </c>
      <c r="Z74" s="35">
        <v>0</v>
      </c>
      <c r="AA74" s="35">
        <f t="shared" si="2"/>
        <v>200</v>
      </c>
      <c r="AB74" s="35">
        <v>50</v>
      </c>
      <c r="AC74" s="35">
        <v>150</v>
      </c>
      <c r="AD74" s="35">
        <v>0</v>
      </c>
      <c r="AE74" s="35">
        <f t="shared" si="3"/>
        <v>200</v>
      </c>
    </row>
    <row r="75" spans="1:31" s="5" customFormat="1" ht="31.5" x14ac:dyDescent="0.35">
      <c r="A75" s="19">
        <v>72</v>
      </c>
      <c r="B75" s="18" t="s">
        <v>322</v>
      </c>
      <c r="C75" s="3" t="s">
        <v>297</v>
      </c>
      <c r="D75" s="3" t="s">
        <v>158</v>
      </c>
      <c r="E75" s="3" t="s">
        <v>24</v>
      </c>
      <c r="F75" s="3" t="s">
        <v>25</v>
      </c>
      <c r="G75" s="3" t="s">
        <v>298</v>
      </c>
      <c r="H75" s="3" t="s">
        <v>25</v>
      </c>
      <c r="I75" s="3" t="s">
        <v>159</v>
      </c>
      <c r="J75" s="3">
        <v>13</v>
      </c>
      <c r="K75" s="3" t="s">
        <v>24</v>
      </c>
      <c r="L75" s="3" t="s">
        <v>25</v>
      </c>
      <c r="M75" s="3" t="s">
        <v>405</v>
      </c>
      <c r="N75" s="3" t="s">
        <v>296</v>
      </c>
      <c r="O75" s="3" t="s">
        <v>28</v>
      </c>
      <c r="P75" s="3" t="s">
        <v>429</v>
      </c>
      <c r="Q75" s="3" t="s">
        <v>160</v>
      </c>
      <c r="R75" s="3">
        <v>8</v>
      </c>
      <c r="S75" s="3" t="s">
        <v>299</v>
      </c>
      <c r="T75" s="1" t="s">
        <v>161</v>
      </c>
      <c r="U75" s="1"/>
      <c r="V75" s="18" t="s">
        <v>364</v>
      </c>
      <c r="W75" s="18" t="s">
        <v>365</v>
      </c>
      <c r="X75" s="35">
        <v>2300</v>
      </c>
      <c r="Y75" s="35">
        <v>760</v>
      </c>
      <c r="Z75" s="35">
        <v>0</v>
      </c>
      <c r="AA75" s="35">
        <f t="shared" si="2"/>
        <v>3060</v>
      </c>
      <c r="AB75" s="35">
        <v>2300</v>
      </c>
      <c r="AC75" s="35">
        <v>760</v>
      </c>
      <c r="AD75" s="35">
        <v>0</v>
      </c>
      <c r="AE75" s="35">
        <f t="shared" si="3"/>
        <v>3060</v>
      </c>
    </row>
    <row r="76" spans="1:31" s="5" customFormat="1" ht="31.5" x14ac:dyDescent="0.35">
      <c r="A76" s="19">
        <v>73</v>
      </c>
      <c r="B76" s="18" t="s">
        <v>322</v>
      </c>
      <c r="C76" s="3" t="s">
        <v>297</v>
      </c>
      <c r="D76" s="3" t="s">
        <v>158</v>
      </c>
      <c r="E76" s="3" t="s">
        <v>24</v>
      </c>
      <c r="F76" s="3" t="s">
        <v>25</v>
      </c>
      <c r="G76" s="3" t="s">
        <v>300</v>
      </c>
      <c r="H76" s="3" t="s">
        <v>25</v>
      </c>
      <c r="I76" s="3" t="s">
        <v>162</v>
      </c>
      <c r="J76" s="4">
        <v>3</v>
      </c>
      <c r="K76" s="3" t="s">
        <v>24</v>
      </c>
      <c r="L76" s="3" t="s">
        <v>25</v>
      </c>
      <c r="M76" s="3" t="s">
        <v>405</v>
      </c>
      <c r="N76" s="3" t="s">
        <v>296</v>
      </c>
      <c r="O76" s="3" t="s">
        <v>28</v>
      </c>
      <c r="P76" s="3" t="s">
        <v>429</v>
      </c>
      <c r="Q76" s="3" t="s">
        <v>45</v>
      </c>
      <c r="R76" s="3">
        <v>8</v>
      </c>
      <c r="S76" s="3" t="s">
        <v>389</v>
      </c>
      <c r="T76" s="1" t="s">
        <v>163</v>
      </c>
      <c r="U76" s="1"/>
      <c r="V76" s="18" t="s">
        <v>364</v>
      </c>
      <c r="W76" s="18" t="s">
        <v>365</v>
      </c>
      <c r="X76" s="35">
        <v>3400</v>
      </c>
      <c r="Y76" s="35">
        <v>0</v>
      </c>
      <c r="Z76" s="36">
        <v>0</v>
      </c>
      <c r="AA76" s="35">
        <f t="shared" si="2"/>
        <v>3400</v>
      </c>
      <c r="AB76" s="35">
        <v>3400</v>
      </c>
      <c r="AC76" s="35">
        <v>0</v>
      </c>
      <c r="AD76" s="36">
        <v>0</v>
      </c>
      <c r="AE76" s="35">
        <f t="shared" si="3"/>
        <v>3400</v>
      </c>
    </row>
    <row r="77" spans="1:31" s="5" customFormat="1" ht="31.5" x14ac:dyDescent="0.35">
      <c r="A77" s="19">
        <v>74</v>
      </c>
      <c r="B77" s="18" t="s">
        <v>322</v>
      </c>
      <c r="C77" s="3" t="s">
        <v>297</v>
      </c>
      <c r="D77" s="3" t="s">
        <v>158</v>
      </c>
      <c r="E77" s="3" t="s">
        <v>24</v>
      </c>
      <c r="F77" s="3" t="s">
        <v>25</v>
      </c>
      <c r="G77" s="3" t="s">
        <v>301</v>
      </c>
      <c r="H77" s="3" t="s">
        <v>25</v>
      </c>
      <c r="I77" s="3" t="s">
        <v>164</v>
      </c>
      <c r="J77" s="3">
        <v>1</v>
      </c>
      <c r="K77" s="3" t="s">
        <v>24</v>
      </c>
      <c r="L77" s="3" t="s">
        <v>25</v>
      </c>
      <c r="M77" s="3" t="s">
        <v>405</v>
      </c>
      <c r="N77" s="3" t="s">
        <v>296</v>
      </c>
      <c r="O77" s="3" t="s">
        <v>28</v>
      </c>
      <c r="P77" s="3" t="s">
        <v>429</v>
      </c>
      <c r="Q77" s="3" t="s">
        <v>45</v>
      </c>
      <c r="R77" s="3">
        <v>8</v>
      </c>
      <c r="S77" s="3" t="s">
        <v>390</v>
      </c>
      <c r="T77" s="1" t="s">
        <v>165</v>
      </c>
      <c r="U77" s="1"/>
      <c r="V77" s="18" t="s">
        <v>364</v>
      </c>
      <c r="W77" s="18" t="s">
        <v>365</v>
      </c>
      <c r="X77" s="35">
        <v>22200</v>
      </c>
      <c r="Y77" s="35">
        <v>0</v>
      </c>
      <c r="Z77" s="36">
        <v>0</v>
      </c>
      <c r="AA77" s="35">
        <f t="shared" si="2"/>
        <v>22200</v>
      </c>
      <c r="AB77" s="35">
        <v>22200</v>
      </c>
      <c r="AC77" s="35">
        <v>0</v>
      </c>
      <c r="AD77" s="36">
        <v>0</v>
      </c>
      <c r="AE77" s="35">
        <f t="shared" si="3"/>
        <v>22200</v>
      </c>
    </row>
    <row r="78" spans="1:31" s="5" customFormat="1" ht="31.5" x14ac:dyDescent="0.35">
      <c r="A78" s="19">
        <v>75</v>
      </c>
      <c r="B78" s="18" t="s">
        <v>322</v>
      </c>
      <c r="C78" s="3" t="s">
        <v>297</v>
      </c>
      <c r="D78" s="3" t="s">
        <v>158</v>
      </c>
      <c r="E78" s="3" t="s">
        <v>24</v>
      </c>
      <c r="F78" s="3" t="s">
        <v>25</v>
      </c>
      <c r="G78" s="3" t="s">
        <v>302</v>
      </c>
      <c r="H78" s="3" t="s">
        <v>25</v>
      </c>
      <c r="I78" s="3" t="s">
        <v>47</v>
      </c>
      <c r="J78" s="3">
        <v>52</v>
      </c>
      <c r="K78" s="3" t="s">
        <v>24</v>
      </c>
      <c r="L78" s="3" t="s">
        <v>25</v>
      </c>
      <c r="M78" s="3" t="s">
        <v>405</v>
      </c>
      <c r="N78" s="3" t="s">
        <v>296</v>
      </c>
      <c r="O78" s="3" t="s">
        <v>28</v>
      </c>
      <c r="P78" s="3" t="s">
        <v>429</v>
      </c>
      <c r="Q78" s="3" t="s">
        <v>92</v>
      </c>
      <c r="R78" s="3">
        <v>8</v>
      </c>
      <c r="S78" s="3" t="s">
        <v>166</v>
      </c>
      <c r="T78" s="1" t="s">
        <v>167</v>
      </c>
      <c r="U78" s="1"/>
      <c r="V78" s="18" t="s">
        <v>364</v>
      </c>
      <c r="W78" s="18" t="s">
        <v>365</v>
      </c>
      <c r="X78" s="35">
        <v>6000</v>
      </c>
      <c r="Y78" s="35">
        <v>4100</v>
      </c>
      <c r="Z78" s="35">
        <v>0</v>
      </c>
      <c r="AA78" s="35">
        <f t="shared" si="2"/>
        <v>10100</v>
      </c>
      <c r="AB78" s="35">
        <v>6000</v>
      </c>
      <c r="AC78" s="35">
        <v>4100</v>
      </c>
      <c r="AD78" s="35">
        <v>0</v>
      </c>
      <c r="AE78" s="35">
        <f t="shared" si="3"/>
        <v>10100</v>
      </c>
    </row>
    <row r="79" spans="1:31" s="5" customFormat="1" ht="31.5" x14ac:dyDescent="0.35">
      <c r="A79" s="19">
        <v>76</v>
      </c>
      <c r="B79" s="18" t="s">
        <v>323</v>
      </c>
      <c r="C79" s="3" t="s">
        <v>284</v>
      </c>
      <c r="D79" s="3" t="s">
        <v>285</v>
      </c>
      <c r="E79" s="3" t="s">
        <v>24</v>
      </c>
      <c r="F79" s="3" t="s">
        <v>25</v>
      </c>
      <c r="G79" s="3" t="s">
        <v>227</v>
      </c>
      <c r="H79" s="3" t="s">
        <v>25</v>
      </c>
      <c r="I79" s="3" t="s">
        <v>159</v>
      </c>
      <c r="J79" s="3" t="s">
        <v>228</v>
      </c>
      <c r="K79" s="3" t="s">
        <v>24</v>
      </c>
      <c r="L79" s="3" t="s">
        <v>25</v>
      </c>
      <c r="M79" s="3" t="s">
        <v>405</v>
      </c>
      <c r="N79" s="3" t="s">
        <v>286</v>
      </c>
      <c r="O79" s="3" t="s">
        <v>28</v>
      </c>
      <c r="P79" s="3" t="s">
        <v>429</v>
      </c>
      <c r="Q79" s="3" t="s">
        <v>29</v>
      </c>
      <c r="R79" s="4" t="s">
        <v>229</v>
      </c>
      <c r="S79" s="4">
        <v>50436345</v>
      </c>
      <c r="T79" s="1" t="s">
        <v>230</v>
      </c>
      <c r="U79" s="1"/>
      <c r="V79" s="18" t="s">
        <v>364</v>
      </c>
      <c r="W79" s="18" t="s">
        <v>365</v>
      </c>
      <c r="X79" s="35">
        <v>362000</v>
      </c>
      <c r="Y79" s="35">
        <v>0</v>
      </c>
      <c r="Z79" s="36">
        <v>0</v>
      </c>
      <c r="AA79" s="35">
        <f t="shared" si="2"/>
        <v>362000</v>
      </c>
      <c r="AB79" s="35">
        <v>362000</v>
      </c>
      <c r="AC79" s="35">
        <v>0</v>
      </c>
      <c r="AD79" s="36">
        <v>0</v>
      </c>
      <c r="AE79" s="35">
        <f t="shared" si="3"/>
        <v>362000</v>
      </c>
    </row>
    <row r="80" spans="1:31" s="5" customFormat="1" ht="31.5" x14ac:dyDescent="0.35">
      <c r="A80" s="19">
        <v>77</v>
      </c>
      <c r="B80" s="18" t="s">
        <v>323</v>
      </c>
      <c r="C80" s="3" t="s">
        <v>284</v>
      </c>
      <c r="D80" s="3" t="s">
        <v>285</v>
      </c>
      <c r="E80" s="3" t="s">
        <v>24</v>
      </c>
      <c r="F80" s="3" t="s">
        <v>287</v>
      </c>
      <c r="G80" s="3" t="s">
        <v>288</v>
      </c>
      <c r="H80" s="3" t="s">
        <v>25</v>
      </c>
      <c r="I80" s="3" t="s">
        <v>289</v>
      </c>
      <c r="J80" s="3" t="s">
        <v>87</v>
      </c>
      <c r="K80" s="3" t="s">
        <v>24</v>
      </c>
      <c r="L80" s="3" t="s">
        <v>25</v>
      </c>
      <c r="M80" s="3" t="s">
        <v>405</v>
      </c>
      <c r="N80" s="3" t="s">
        <v>290</v>
      </c>
      <c r="O80" s="3" t="s">
        <v>363</v>
      </c>
      <c r="P80" s="3" t="s">
        <v>429</v>
      </c>
      <c r="Q80" s="3" t="s">
        <v>291</v>
      </c>
      <c r="R80" s="3" t="s">
        <v>156</v>
      </c>
      <c r="S80" s="3" t="s">
        <v>292</v>
      </c>
      <c r="T80" s="1" t="s">
        <v>333</v>
      </c>
      <c r="U80" s="1"/>
      <c r="V80" s="18" t="s">
        <v>364</v>
      </c>
      <c r="W80" s="18" t="s">
        <v>365</v>
      </c>
      <c r="X80" s="35">
        <v>30000</v>
      </c>
      <c r="Y80" s="35">
        <v>17500</v>
      </c>
      <c r="Z80" s="35">
        <v>0</v>
      </c>
      <c r="AA80" s="35">
        <f t="shared" si="2"/>
        <v>47500</v>
      </c>
      <c r="AB80" s="35">
        <v>30000</v>
      </c>
      <c r="AC80" s="35">
        <v>17500</v>
      </c>
      <c r="AD80" s="35">
        <v>0</v>
      </c>
      <c r="AE80" s="35">
        <f t="shared" si="3"/>
        <v>47500</v>
      </c>
    </row>
    <row r="81" spans="1:31" s="5" customFormat="1" ht="31.5" x14ac:dyDescent="0.35">
      <c r="A81" s="19">
        <v>78</v>
      </c>
      <c r="B81" s="3" t="s">
        <v>320</v>
      </c>
      <c r="C81" s="3" t="s">
        <v>195</v>
      </c>
      <c r="D81" s="3" t="s">
        <v>285</v>
      </c>
      <c r="E81" s="3" t="s">
        <v>24</v>
      </c>
      <c r="F81" s="3" t="s">
        <v>287</v>
      </c>
      <c r="G81" s="4" t="s">
        <v>293</v>
      </c>
      <c r="H81" s="4" t="s">
        <v>25</v>
      </c>
      <c r="I81" s="4" t="s">
        <v>289</v>
      </c>
      <c r="J81" s="4">
        <v>1</v>
      </c>
      <c r="K81" s="4" t="s">
        <v>24</v>
      </c>
      <c r="L81" s="3" t="s">
        <v>25</v>
      </c>
      <c r="M81" s="3" t="s">
        <v>405</v>
      </c>
      <c r="N81" s="4" t="s">
        <v>290</v>
      </c>
      <c r="O81" s="3" t="s">
        <v>363</v>
      </c>
      <c r="P81" s="3" t="s">
        <v>429</v>
      </c>
      <c r="Q81" s="4" t="s">
        <v>45</v>
      </c>
      <c r="R81" s="4">
        <v>27</v>
      </c>
      <c r="S81" s="4">
        <v>10162540</v>
      </c>
      <c r="T81" s="1" t="s">
        <v>334</v>
      </c>
      <c r="U81" s="1"/>
      <c r="V81" s="18" t="s">
        <v>364</v>
      </c>
      <c r="W81" s="18" t="s">
        <v>365</v>
      </c>
      <c r="X81" s="35">
        <v>1666</v>
      </c>
      <c r="Y81" s="35">
        <v>0</v>
      </c>
      <c r="Z81" s="36">
        <v>0</v>
      </c>
      <c r="AA81" s="35">
        <f t="shared" si="2"/>
        <v>1666</v>
      </c>
      <c r="AB81" s="35">
        <v>2000</v>
      </c>
      <c r="AC81" s="35">
        <v>0</v>
      </c>
      <c r="AD81" s="36">
        <v>0</v>
      </c>
      <c r="AE81" s="35">
        <f t="shared" si="3"/>
        <v>2000</v>
      </c>
    </row>
    <row r="82" spans="1:31" ht="31.5" x14ac:dyDescent="0.35">
      <c r="A82" s="19">
        <v>79</v>
      </c>
      <c r="B82" s="3" t="s">
        <v>320</v>
      </c>
      <c r="C82" s="10" t="s">
        <v>338</v>
      </c>
      <c r="D82" s="10" t="s">
        <v>339</v>
      </c>
      <c r="E82" s="10" t="s">
        <v>24</v>
      </c>
      <c r="F82" s="10" t="s">
        <v>25</v>
      </c>
      <c r="G82" s="10" t="s">
        <v>340</v>
      </c>
      <c r="H82" s="10" t="s">
        <v>25</v>
      </c>
      <c r="I82" s="10" t="s">
        <v>339</v>
      </c>
      <c r="J82" s="10">
        <v>6</v>
      </c>
      <c r="K82" s="10" t="s">
        <v>24</v>
      </c>
      <c r="L82" s="3" t="s">
        <v>25</v>
      </c>
      <c r="M82" s="3" t="s">
        <v>405</v>
      </c>
      <c r="N82" s="4" t="s">
        <v>290</v>
      </c>
      <c r="O82" s="3" t="s">
        <v>363</v>
      </c>
      <c r="P82" s="3" t="s">
        <v>429</v>
      </c>
      <c r="Q82" s="10" t="s">
        <v>341</v>
      </c>
      <c r="R82" s="10">
        <v>17</v>
      </c>
      <c r="S82" s="10">
        <v>90336855</v>
      </c>
      <c r="T82" s="10" t="s">
        <v>342</v>
      </c>
      <c r="U82" s="10"/>
      <c r="V82" s="18" t="s">
        <v>364</v>
      </c>
      <c r="W82" s="18" t="s">
        <v>365</v>
      </c>
      <c r="X82" s="35">
        <v>3000</v>
      </c>
      <c r="Y82" s="35">
        <v>0</v>
      </c>
      <c r="Z82" s="36">
        <v>0</v>
      </c>
      <c r="AA82" s="35">
        <v>3000</v>
      </c>
      <c r="AB82" s="35">
        <v>3000</v>
      </c>
      <c r="AC82" s="35">
        <v>0</v>
      </c>
      <c r="AD82" s="36">
        <v>0</v>
      </c>
      <c r="AE82" s="35">
        <f t="shared" si="3"/>
        <v>3000</v>
      </c>
    </row>
    <row r="83" spans="1:31" ht="31.5" x14ac:dyDescent="0.35">
      <c r="A83" s="19">
        <v>80</v>
      </c>
      <c r="B83" s="3" t="s">
        <v>320</v>
      </c>
      <c r="C83" s="10" t="s">
        <v>85</v>
      </c>
      <c r="D83" s="3" t="s">
        <v>42</v>
      </c>
      <c r="E83" s="10" t="s">
        <v>24</v>
      </c>
      <c r="F83" s="10" t="s">
        <v>25</v>
      </c>
      <c r="G83" s="10" t="s">
        <v>352</v>
      </c>
      <c r="H83" s="10" t="s">
        <v>25</v>
      </c>
      <c r="I83" s="10" t="s">
        <v>200</v>
      </c>
      <c r="J83" s="10"/>
      <c r="K83" s="10" t="s">
        <v>24</v>
      </c>
      <c r="L83" s="3" t="s">
        <v>25</v>
      </c>
      <c r="M83" s="3" t="s">
        <v>405</v>
      </c>
      <c r="N83" s="4" t="s">
        <v>290</v>
      </c>
      <c r="O83" s="3" t="s">
        <v>363</v>
      </c>
      <c r="P83" s="3" t="s">
        <v>429</v>
      </c>
      <c r="Q83" s="10" t="s">
        <v>29</v>
      </c>
      <c r="R83" s="10">
        <v>70</v>
      </c>
      <c r="S83" s="10">
        <v>42648187</v>
      </c>
      <c r="T83" s="10" t="s">
        <v>353</v>
      </c>
      <c r="U83" s="10"/>
      <c r="V83" s="18" t="s">
        <v>364</v>
      </c>
      <c r="W83" s="18" t="s">
        <v>365</v>
      </c>
      <c r="X83" s="41">
        <v>50000</v>
      </c>
      <c r="Y83" s="35">
        <v>0</v>
      </c>
      <c r="Z83" s="36">
        <v>0</v>
      </c>
      <c r="AA83" s="41">
        <v>50000</v>
      </c>
      <c r="AB83" s="41">
        <v>50000</v>
      </c>
      <c r="AC83" s="35">
        <v>0</v>
      </c>
      <c r="AD83" s="36">
        <v>0</v>
      </c>
      <c r="AE83" s="41">
        <v>50000</v>
      </c>
    </row>
    <row r="84" spans="1:31" ht="31.5" x14ac:dyDescent="0.35">
      <c r="A84" s="19">
        <v>81</v>
      </c>
      <c r="B84" s="3" t="s">
        <v>320</v>
      </c>
      <c r="C84" s="10" t="s">
        <v>85</v>
      </c>
      <c r="D84" s="10" t="s">
        <v>357</v>
      </c>
      <c r="E84" s="10" t="s">
        <v>24</v>
      </c>
      <c r="F84" s="10" t="s">
        <v>25</v>
      </c>
      <c r="G84" s="10" t="s">
        <v>358</v>
      </c>
      <c r="H84" s="10" t="s">
        <v>25</v>
      </c>
      <c r="I84" s="10" t="s">
        <v>359</v>
      </c>
      <c r="J84" s="10"/>
      <c r="K84" s="10" t="s">
        <v>280</v>
      </c>
      <c r="L84" s="3" t="s">
        <v>25</v>
      </c>
      <c r="M84" s="3" t="s">
        <v>405</v>
      </c>
      <c r="N84" s="4" t="s">
        <v>290</v>
      </c>
      <c r="O84" s="10" t="s">
        <v>363</v>
      </c>
      <c r="P84" s="3" t="s">
        <v>429</v>
      </c>
      <c r="Q84" s="10" t="s">
        <v>341</v>
      </c>
      <c r="R84" s="10">
        <v>7</v>
      </c>
      <c r="S84" s="10">
        <v>96009359</v>
      </c>
      <c r="T84" s="10" t="s">
        <v>360</v>
      </c>
      <c r="U84" s="10"/>
      <c r="V84" s="18" t="s">
        <v>364</v>
      </c>
      <c r="W84" s="18" t="s">
        <v>365</v>
      </c>
      <c r="X84" s="37">
        <v>500</v>
      </c>
      <c r="Y84" s="37">
        <v>0</v>
      </c>
      <c r="Z84" s="37">
        <v>0</v>
      </c>
      <c r="AA84" s="37">
        <v>500</v>
      </c>
      <c r="AB84" s="37">
        <v>500</v>
      </c>
      <c r="AC84" s="37">
        <v>0</v>
      </c>
      <c r="AD84" s="37">
        <v>0</v>
      </c>
      <c r="AE84" s="37">
        <v>500</v>
      </c>
    </row>
    <row r="85" spans="1:31" ht="31.5" x14ac:dyDescent="0.35">
      <c r="A85" s="19">
        <v>82</v>
      </c>
      <c r="B85" s="15" t="s">
        <v>320</v>
      </c>
      <c r="C85" s="16" t="s">
        <v>338</v>
      </c>
      <c r="D85" s="20" t="s">
        <v>339</v>
      </c>
      <c r="E85" s="16" t="s">
        <v>24</v>
      </c>
      <c r="F85" s="16" t="s">
        <v>25</v>
      </c>
      <c r="G85" s="20" t="s">
        <v>340</v>
      </c>
      <c r="H85" s="16" t="s">
        <v>25</v>
      </c>
      <c r="I85" s="21" t="s">
        <v>339</v>
      </c>
      <c r="J85" s="16">
        <v>6</v>
      </c>
      <c r="K85" s="16" t="s">
        <v>24</v>
      </c>
      <c r="L85" s="15" t="s">
        <v>25</v>
      </c>
      <c r="M85" s="3" t="s">
        <v>405</v>
      </c>
      <c r="N85" s="17" t="s">
        <v>384</v>
      </c>
      <c r="O85" s="16" t="s">
        <v>310</v>
      </c>
      <c r="P85" s="16" t="s">
        <v>407</v>
      </c>
      <c r="Q85" s="21" t="s">
        <v>341</v>
      </c>
      <c r="R85" s="16">
        <v>17</v>
      </c>
      <c r="S85" s="16">
        <v>90336851</v>
      </c>
      <c r="T85" s="16" t="s">
        <v>385</v>
      </c>
      <c r="U85" s="55" t="s">
        <v>431</v>
      </c>
      <c r="V85" s="53">
        <v>44197</v>
      </c>
      <c r="W85" s="54" t="s">
        <v>387</v>
      </c>
      <c r="X85" s="38">
        <v>500</v>
      </c>
      <c r="Y85" s="38">
        <v>0</v>
      </c>
      <c r="Z85" s="38">
        <v>0</v>
      </c>
      <c r="AA85" s="37">
        <v>500</v>
      </c>
      <c r="AB85" s="37">
        <v>500</v>
      </c>
      <c r="AC85" s="38">
        <v>0</v>
      </c>
      <c r="AD85" s="38">
        <v>0</v>
      </c>
      <c r="AE85" s="37">
        <v>500</v>
      </c>
    </row>
    <row r="86" spans="1:31" ht="31.5" x14ac:dyDescent="0.35">
      <c r="A86" s="19">
        <v>83</v>
      </c>
      <c r="B86" s="23" t="s">
        <v>320</v>
      </c>
      <c r="C86" s="22" t="s">
        <v>85</v>
      </c>
      <c r="D86" s="24" t="s">
        <v>42</v>
      </c>
      <c r="E86" s="25" t="s">
        <v>280</v>
      </c>
      <c r="F86" s="25" t="s">
        <v>25</v>
      </c>
      <c r="G86" s="22" t="s">
        <v>403</v>
      </c>
      <c r="H86" s="25" t="s">
        <v>25</v>
      </c>
      <c r="I86" s="22" t="s">
        <v>402</v>
      </c>
      <c r="J86" s="22" t="s">
        <v>404</v>
      </c>
      <c r="K86" s="25" t="s">
        <v>24</v>
      </c>
      <c r="L86" s="23" t="s">
        <v>25</v>
      </c>
      <c r="M86" s="24" t="s">
        <v>405</v>
      </c>
      <c r="N86" s="26" t="s">
        <v>384</v>
      </c>
      <c r="O86" s="22" t="s">
        <v>363</v>
      </c>
      <c r="P86" s="3" t="s">
        <v>429</v>
      </c>
      <c r="Q86" s="22" t="s">
        <v>45</v>
      </c>
      <c r="R86" s="22">
        <v>4</v>
      </c>
      <c r="S86" s="22">
        <v>97085951</v>
      </c>
      <c r="T86" s="42" t="s">
        <v>430</v>
      </c>
      <c r="U86" s="55" t="s">
        <v>431</v>
      </c>
      <c r="V86" s="54" t="s">
        <v>386</v>
      </c>
      <c r="W86" s="54" t="s">
        <v>387</v>
      </c>
      <c r="X86" s="39">
        <v>3000</v>
      </c>
      <c r="Y86" s="39">
        <v>0</v>
      </c>
      <c r="Z86" s="39">
        <v>0</v>
      </c>
      <c r="AA86" s="39">
        <v>3000</v>
      </c>
      <c r="AB86" s="39">
        <v>3000</v>
      </c>
      <c r="AC86" s="39">
        <v>0</v>
      </c>
      <c r="AD86" s="39">
        <v>0</v>
      </c>
      <c r="AE86" s="39">
        <v>3000</v>
      </c>
    </row>
    <row r="87" spans="1:31" x14ac:dyDescent="0.3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V87" s="51" t="s">
        <v>406</v>
      </c>
      <c r="W87" s="51"/>
      <c r="X87" s="40">
        <f>SUM(X4:X86)</f>
        <v>1558587</v>
      </c>
      <c r="Y87" s="40">
        <f t="shared" ref="Y87:AE87" si="4">SUM(Y4:Y86)</f>
        <v>233610</v>
      </c>
      <c r="Z87" s="40">
        <f t="shared" si="4"/>
        <v>650596</v>
      </c>
      <c r="AA87" s="40">
        <f t="shared" si="4"/>
        <v>2442793</v>
      </c>
      <c r="AB87" s="40">
        <f t="shared" si="4"/>
        <v>1559941</v>
      </c>
      <c r="AC87" s="40">
        <f t="shared" si="4"/>
        <v>233610</v>
      </c>
      <c r="AD87" s="40">
        <f t="shared" si="4"/>
        <v>650596</v>
      </c>
      <c r="AE87" s="40">
        <f t="shared" si="4"/>
        <v>2444147</v>
      </c>
    </row>
    <row r="88" spans="1:31" x14ac:dyDescent="0.35">
      <c r="N88" s="7"/>
      <c r="O88" s="7"/>
      <c r="P88" s="7"/>
      <c r="Q88" s="7"/>
      <c r="R88" s="7"/>
      <c r="S88" s="7"/>
      <c r="T88" s="7"/>
      <c r="U88" s="7"/>
      <c r="V88" s="44" t="s">
        <v>406</v>
      </c>
      <c r="W88" s="44"/>
      <c r="X88" s="43">
        <f>AA87+AE87</f>
        <v>4886940</v>
      </c>
      <c r="Y88" s="44"/>
      <c r="Z88" s="44"/>
      <c r="AA88" s="44"/>
      <c r="AB88" s="44"/>
      <c r="AC88" s="44"/>
      <c r="AD88" s="44"/>
      <c r="AE88" s="44"/>
    </row>
    <row r="89" spans="1:31" x14ac:dyDescent="0.35">
      <c r="B89" s="49" t="s">
        <v>408</v>
      </c>
      <c r="C89" s="49" t="s">
        <v>409</v>
      </c>
      <c r="D89" s="50" t="s">
        <v>410</v>
      </c>
      <c r="E89" s="49" t="s">
        <v>411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x14ac:dyDescent="0.35">
      <c r="B90" s="49"/>
      <c r="C90" s="49"/>
      <c r="D90" s="50"/>
      <c r="E90" s="49"/>
    </row>
    <row r="91" spans="1:31" ht="13" x14ac:dyDescent="0.35">
      <c r="B91" s="28" t="s">
        <v>412</v>
      </c>
      <c r="C91" s="28" t="s">
        <v>413</v>
      </c>
      <c r="D91" s="28" t="s">
        <v>414</v>
      </c>
      <c r="E91" s="28" t="s">
        <v>415</v>
      </c>
    </row>
    <row r="92" spans="1:31" ht="13" x14ac:dyDescent="0.35">
      <c r="B92" s="46" t="s">
        <v>416</v>
      </c>
      <c r="C92" s="46"/>
      <c r="D92" s="46"/>
      <c r="E92" s="46"/>
    </row>
    <row r="93" spans="1:31" ht="14" x14ac:dyDescent="0.3">
      <c r="B93" s="29" t="s">
        <v>45</v>
      </c>
      <c r="C93" s="32">
        <v>1241378</v>
      </c>
      <c r="D93" s="33">
        <f>ROUND(C93*0.3,0)</f>
        <v>372413</v>
      </c>
      <c r="E93" s="33">
        <f>C93+D93</f>
        <v>1613791</v>
      </c>
    </row>
    <row r="94" spans="1:31" ht="14" x14ac:dyDescent="0.35">
      <c r="B94" s="29" t="s">
        <v>417</v>
      </c>
      <c r="C94" s="33">
        <v>66092</v>
      </c>
      <c r="D94" s="33">
        <f t="shared" ref="D94:D104" si="5">ROUND(C94*0.3,0)</f>
        <v>19828</v>
      </c>
      <c r="E94" s="33">
        <f t="shared" ref="E94:E105" si="6">C94+D94</f>
        <v>85920</v>
      </c>
    </row>
    <row r="95" spans="1:31" ht="14" x14ac:dyDescent="0.35">
      <c r="B95" s="29" t="s">
        <v>418</v>
      </c>
      <c r="C95" s="33">
        <v>96482</v>
      </c>
      <c r="D95" s="33">
        <f>ROUND(C95*0.3,0)</f>
        <v>28945</v>
      </c>
      <c r="E95" s="33">
        <f t="shared" si="6"/>
        <v>125427</v>
      </c>
    </row>
    <row r="96" spans="1:31" ht="14" x14ac:dyDescent="0.35">
      <c r="B96" s="29" t="s">
        <v>419</v>
      </c>
      <c r="C96" s="33">
        <v>5254</v>
      </c>
      <c r="D96" s="33">
        <f t="shared" si="5"/>
        <v>1576</v>
      </c>
      <c r="E96" s="33">
        <f t="shared" si="6"/>
        <v>6830</v>
      </c>
    </row>
    <row r="97" spans="2:24" ht="14" x14ac:dyDescent="0.35">
      <c r="B97" s="29" t="s">
        <v>420</v>
      </c>
      <c r="C97" s="33">
        <v>1758</v>
      </c>
      <c r="D97" s="33">
        <f t="shared" si="5"/>
        <v>527</v>
      </c>
      <c r="E97" s="33">
        <f t="shared" si="6"/>
        <v>2285</v>
      </c>
    </row>
    <row r="98" spans="2:24" ht="14" x14ac:dyDescent="0.35">
      <c r="B98" s="29" t="s">
        <v>29</v>
      </c>
      <c r="C98" s="33">
        <v>1366800</v>
      </c>
      <c r="D98" s="33">
        <f t="shared" si="5"/>
        <v>410040</v>
      </c>
      <c r="E98" s="33">
        <f t="shared" si="6"/>
        <v>1776840</v>
      </c>
    </row>
    <row r="99" spans="2:24" ht="14" x14ac:dyDescent="0.35">
      <c r="B99" s="29" t="s">
        <v>425</v>
      </c>
      <c r="C99" s="33">
        <v>345864</v>
      </c>
      <c r="D99" s="33">
        <f t="shared" si="5"/>
        <v>103759</v>
      </c>
      <c r="E99" s="33">
        <f t="shared" si="6"/>
        <v>449623</v>
      </c>
    </row>
    <row r="100" spans="2:24" ht="14" x14ac:dyDescent="0.35">
      <c r="B100" s="29" t="s">
        <v>426</v>
      </c>
      <c r="C100" s="33">
        <v>333980</v>
      </c>
      <c r="D100" s="33">
        <f t="shared" si="5"/>
        <v>100194</v>
      </c>
      <c r="E100" s="33">
        <f t="shared" si="6"/>
        <v>434174</v>
      </c>
    </row>
    <row r="101" spans="2:24" ht="14" x14ac:dyDescent="0.35">
      <c r="B101" s="29" t="s">
        <v>424</v>
      </c>
      <c r="C101" s="33">
        <v>1301192</v>
      </c>
      <c r="D101" s="33">
        <f t="shared" si="5"/>
        <v>390358</v>
      </c>
      <c r="E101" s="33">
        <f t="shared" si="6"/>
        <v>1691550</v>
      </c>
    </row>
    <row r="102" spans="2:24" ht="14" x14ac:dyDescent="0.35">
      <c r="B102" s="29" t="s">
        <v>341</v>
      </c>
      <c r="C102" s="33">
        <v>8000</v>
      </c>
      <c r="D102" s="33">
        <f t="shared" si="5"/>
        <v>2400</v>
      </c>
      <c r="E102" s="33">
        <f t="shared" si="6"/>
        <v>10400</v>
      </c>
    </row>
    <row r="103" spans="2:24" ht="14" x14ac:dyDescent="0.35">
      <c r="B103" s="29" t="s">
        <v>421</v>
      </c>
      <c r="C103" s="33">
        <v>60000</v>
      </c>
      <c r="D103" s="33">
        <f t="shared" si="5"/>
        <v>18000</v>
      </c>
      <c r="E103" s="33">
        <f t="shared" si="6"/>
        <v>78000</v>
      </c>
    </row>
    <row r="104" spans="2:24" ht="14" x14ac:dyDescent="0.35">
      <c r="B104" s="29" t="s">
        <v>422</v>
      </c>
      <c r="C104" s="33">
        <v>35000</v>
      </c>
      <c r="D104" s="33">
        <f t="shared" si="5"/>
        <v>10500</v>
      </c>
      <c r="E104" s="33">
        <f t="shared" si="6"/>
        <v>45500</v>
      </c>
    </row>
    <row r="105" spans="2:24" ht="14" x14ac:dyDescent="0.35">
      <c r="B105" s="29" t="s">
        <v>51</v>
      </c>
      <c r="C105" s="33">
        <v>25140</v>
      </c>
      <c r="D105" s="33">
        <f>ROUND(C105*0.3,0)</f>
        <v>7542</v>
      </c>
      <c r="E105" s="33">
        <f t="shared" si="6"/>
        <v>32682</v>
      </c>
    </row>
    <row r="106" spans="2:24" ht="26" x14ac:dyDescent="0.35">
      <c r="B106" s="34" t="s">
        <v>423</v>
      </c>
      <c r="C106" s="30">
        <f>SUM(C93:C105)</f>
        <v>4886940</v>
      </c>
      <c r="D106" s="31">
        <f>SUM(D93:D105)</f>
        <v>1466082</v>
      </c>
      <c r="E106" s="31">
        <f>SUM(E93:E105)</f>
        <v>6353022</v>
      </c>
    </row>
    <row r="108" spans="2:24" x14ac:dyDescent="0.35">
      <c r="X108" s="27"/>
    </row>
    <row r="109" spans="2:24" x14ac:dyDescent="0.35">
      <c r="X109" s="27"/>
    </row>
  </sheetData>
  <autoFilter ref="A2:AY106" xr:uid="{00000000-0009-0000-0000-000000000000}">
    <filterColumn colId="2" showButton="0"/>
    <filterColumn colId="3" showButton="0"/>
    <filterColumn colId="4" showButton="0"/>
    <filterColumn colId="7" showButton="0"/>
    <filterColumn colId="8" showButton="0"/>
    <filterColumn colId="9" showButton="0"/>
    <filterColumn colId="1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</autoFilter>
  <sortState xmlns:xlrd2="http://schemas.microsoft.com/office/spreadsheetml/2017/richdata2" ref="A4:AE83">
    <sortCondition ref="B4:B83"/>
    <sortCondition ref="C4:C83"/>
  </sortState>
  <mergeCells count="25">
    <mergeCell ref="A1:AE1"/>
    <mergeCell ref="A2:A3"/>
    <mergeCell ref="C2:F2"/>
    <mergeCell ref="G2:G3"/>
    <mergeCell ref="H2:L2"/>
    <mergeCell ref="N2:N3"/>
    <mergeCell ref="O2:O3"/>
    <mergeCell ref="P2:P3"/>
    <mergeCell ref="Q2:Q3"/>
    <mergeCell ref="R2:R3"/>
    <mergeCell ref="S2:S3"/>
    <mergeCell ref="T2:T3"/>
    <mergeCell ref="U2:U3"/>
    <mergeCell ref="X88:AE88"/>
    <mergeCell ref="X2:AA2"/>
    <mergeCell ref="B92:E92"/>
    <mergeCell ref="B2:B3"/>
    <mergeCell ref="AB2:AE2"/>
    <mergeCell ref="B89:B90"/>
    <mergeCell ref="C89:C90"/>
    <mergeCell ref="D89:D90"/>
    <mergeCell ref="E89:E90"/>
    <mergeCell ref="V2:W2"/>
    <mergeCell ref="V87:W87"/>
    <mergeCell ref="V88:W88"/>
  </mergeCells>
  <conditionalFormatting sqref="C75:D76 X77:Y77 W78:AA78 U77 Q77:S77 Q78:U78 E75:L75 C77:L78 C79:F81 T76:T77 O76 Q78:Q81 S79:T79 S80:U81 AA77:AC77 Z79 Z76:Z77 N79:N84 Z81:Z83 I57:I59 J57:J64 AB65:AC72 G60:I66 C63:D63 G64:L64 I51:J52 C56:C74 D56:F66 C67:I71 C56:F56 G55:L56 C55:G55 V55:W58 W53:Y54 AA53:AC56 C72:L74 AA73:AC73 V59:Y65 AA59:AC64 Q55:S56 Y11:AA27 H33:L33 H34:J34 Q34:S52 H51:H59 J36:J50 H35:I50 X31:X57 V33:W52 G33:G59 N5:N74 G43:L46 D33:F54 AA31:AB57 Y31:Z34 C32:C54 B9 B32:B42 B4:B6 B8:L8 N5:P8 AB7:AB9 AB4:AE6 AC7:AD7 Z8:Z32 Y35:Y58 AC42:AC58 AA4:AA82 AE4:AE82 Z35:Z73 L4:L84 U33:U62 T33:T54 U55:Y56 O11:X28 C9:L32 W7:W79 C4:AA4 V5:V75 S8:AA8 C53:L54 N53:U54 C5:L7 N5:AA7 N31:W32 N29:AA30 N9:AA10 N24:AA27 N28:AB28 N8:Q8 K34:L52 N43:X46 N33:S33 N58:T62 N34:O56 K57:L71 N64:Y64 N66:Y73 N63:U65 N57:Q57 N77:O78 N74:AE75 M5:M86 P4:P84">
    <cfRule type="expression" dxfId="28" priority="1016" stopIfTrue="1">
      <formula>#REF!="nie"</formula>
    </cfRule>
  </conditionalFormatting>
  <conditionalFormatting sqref="V73">
    <cfRule type="expression" dxfId="27" priority="30" stopIfTrue="1">
      <formula>#REF!="nie"</formula>
    </cfRule>
  </conditionalFormatting>
  <conditionalFormatting sqref="V74">
    <cfRule type="expression" dxfId="26" priority="29" stopIfTrue="1">
      <formula>#REF!="nie"</formula>
    </cfRule>
  </conditionalFormatting>
  <conditionalFormatting sqref="V75">
    <cfRule type="expression" dxfId="25" priority="28" stopIfTrue="1">
      <formula>#REF!="nie"</formula>
    </cfRule>
  </conditionalFormatting>
  <conditionalFormatting sqref="V76">
    <cfRule type="expression" dxfId="24" priority="27" stopIfTrue="1">
      <formula>#REF!="nie"</formula>
    </cfRule>
  </conditionalFormatting>
  <conditionalFormatting sqref="V76">
    <cfRule type="expression" dxfId="23" priority="26" stopIfTrue="1">
      <formula>#REF!="nie"</formula>
    </cfRule>
  </conditionalFormatting>
  <conditionalFormatting sqref="V77">
    <cfRule type="expression" dxfId="22" priority="25" stopIfTrue="1">
      <formula>#REF!="nie"</formula>
    </cfRule>
  </conditionalFormatting>
  <conditionalFormatting sqref="V77">
    <cfRule type="expression" dxfId="21" priority="24" stopIfTrue="1">
      <formula>#REF!="nie"</formula>
    </cfRule>
  </conditionalFormatting>
  <conditionalFormatting sqref="V78">
    <cfRule type="expression" dxfId="20" priority="23" stopIfTrue="1">
      <formula>#REF!="nie"</formula>
    </cfRule>
  </conditionalFormatting>
  <conditionalFormatting sqref="V78">
    <cfRule type="expression" dxfId="19" priority="22" stopIfTrue="1">
      <formula>#REF!="nie"</formula>
    </cfRule>
  </conditionalFormatting>
  <conditionalFormatting sqref="V79">
    <cfRule type="expression" dxfId="18" priority="21" stopIfTrue="1">
      <formula>#REF!="nie"</formula>
    </cfRule>
  </conditionalFormatting>
  <conditionalFormatting sqref="V79">
    <cfRule type="expression" dxfId="17" priority="20" stopIfTrue="1">
      <formula>#REF!="nie"</formula>
    </cfRule>
  </conditionalFormatting>
  <conditionalFormatting sqref="V80">
    <cfRule type="expression" dxfId="16" priority="19" stopIfTrue="1">
      <formula>#REF!="nie"</formula>
    </cfRule>
  </conditionalFormatting>
  <conditionalFormatting sqref="V80">
    <cfRule type="expression" dxfId="15" priority="18" stopIfTrue="1">
      <formula>#REF!="nie"</formula>
    </cfRule>
  </conditionalFormatting>
  <conditionalFormatting sqref="V81">
    <cfRule type="expression" dxfId="14" priority="17" stopIfTrue="1">
      <formula>#REF!="nie"</formula>
    </cfRule>
  </conditionalFormatting>
  <conditionalFormatting sqref="V81">
    <cfRule type="expression" dxfId="13" priority="16" stopIfTrue="1">
      <formula>#REF!="nie"</formula>
    </cfRule>
  </conditionalFormatting>
  <conditionalFormatting sqref="V82">
    <cfRule type="expression" dxfId="12" priority="15" stopIfTrue="1">
      <formula>#REF!="nie"</formula>
    </cfRule>
  </conditionalFormatting>
  <conditionalFormatting sqref="V82">
    <cfRule type="expression" dxfId="11" priority="14" stopIfTrue="1">
      <formula>#REF!="nie"</formula>
    </cfRule>
  </conditionalFormatting>
  <conditionalFormatting sqref="V83:V86">
    <cfRule type="expression" dxfId="10" priority="13" stopIfTrue="1">
      <formula>#REF!="nie"</formula>
    </cfRule>
  </conditionalFormatting>
  <conditionalFormatting sqref="V83:V86">
    <cfRule type="expression" dxfId="9" priority="12" stopIfTrue="1">
      <formula>#REF!="nie"</formula>
    </cfRule>
  </conditionalFormatting>
  <conditionalFormatting sqref="W80">
    <cfRule type="expression" dxfId="8" priority="11" stopIfTrue="1">
      <formula>#REF!="nie"</formula>
    </cfRule>
  </conditionalFormatting>
  <conditionalFormatting sqref="W81">
    <cfRule type="expression" dxfId="7" priority="10" stopIfTrue="1">
      <formula>#REF!="nie"</formula>
    </cfRule>
  </conditionalFormatting>
  <conditionalFormatting sqref="W82">
    <cfRule type="expression" dxfId="6" priority="9" stopIfTrue="1">
      <formula>#REF!="nie"</formula>
    </cfRule>
  </conditionalFormatting>
  <conditionalFormatting sqref="W83">
    <cfRule type="expression" dxfId="5" priority="8" stopIfTrue="1">
      <formula>#REF!="nie"</formula>
    </cfRule>
  </conditionalFormatting>
  <conditionalFormatting sqref="W84:W86">
    <cfRule type="expression" dxfId="4" priority="7" stopIfTrue="1">
      <formula>#REF!="nie"</formula>
    </cfRule>
  </conditionalFormatting>
  <conditionalFormatting sqref="S79">
    <cfRule type="expression" dxfId="3" priority="5" stopIfTrue="1">
      <formula>#REF!="nie"</formula>
    </cfRule>
  </conditionalFormatting>
  <conditionalFormatting sqref="D83">
    <cfRule type="expression" dxfId="2" priority="3" stopIfTrue="1">
      <formula>#REF!="nie"</formula>
    </cfRule>
  </conditionalFormatting>
  <conditionalFormatting sqref="D86">
    <cfRule type="expression" dxfId="1" priority="2" stopIfTrue="1">
      <formula>#REF!="nie"</formula>
    </cfRule>
  </conditionalFormatting>
  <conditionalFormatting sqref="P86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2019-10-01T05:52:11Z</dcterms:modified>
</cp:coreProperties>
</file>