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p\Documents\Zpytania Ofertowe 2023 r\2023 podzespoły elektroniczne\"/>
    </mc:Choice>
  </mc:AlternateContent>
  <xr:revisionPtr revIDLastSave="0" documentId="8_{E932E77F-27BD-41F2-A80C-A0700A0D426B}" xr6:coauthVersionLast="47" xr6:coauthVersionMax="47" xr10:uidLastSave="{00000000-0000-0000-0000-000000000000}"/>
  <bookViews>
    <workbookView xWindow="-120" yWindow="-120" windowWidth="29040" windowHeight="15720" xr2:uid="{00000000-000D-0000-FFFF-FFFF00000000}"/>
  </bookViews>
  <sheets>
    <sheet name="Arkusz1" sheetId="1" r:id="rId1"/>
    <sheet name="Arkusz2" sheetId="2" r:id="rId2"/>
    <sheet name="Arkusz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H12" i="1" s="1"/>
  <c r="I12" i="1" s="1"/>
  <c r="F13" i="1"/>
  <c r="H13" i="1" s="1"/>
  <c r="F14" i="1"/>
  <c r="H14" i="1" s="1"/>
  <c r="I14" i="1" s="1"/>
  <c r="F15" i="1"/>
  <c r="H15" i="1" s="1"/>
  <c r="F16" i="1"/>
  <c r="H16" i="1" s="1"/>
  <c r="I16" i="1" s="1"/>
  <c r="F17" i="1"/>
  <c r="H17" i="1" s="1"/>
  <c r="F18" i="1"/>
  <c r="H18" i="1" s="1"/>
  <c r="I18" i="1" s="1"/>
  <c r="F19" i="1"/>
  <c r="H19" i="1" s="1"/>
  <c r="F20" i="1"/>
  <c r="H20" i="1" s="1"/>
  <c r="I20" i="1" s="1"/>
  <c r="F21" i="1"/>
  <c r="H21" i="1" s="1"/>
  <c r="F22" i="1"/>
  <c r="H22" i="1" s="1"/>
  <c r="I22" i="1" s="1"/>
  <c r="F23" i="1"/>
  <c r="H23" i="1" s="1"/>
  <c r="F24" i="1"/>
  <c r="H24" i="1" s="1"/>
  <c r="I24" i="1" s="1"/>
  <c r="F25" i="1"/>
  <c r="H25" i="1" s="1"/>
  <c r="F26" i="1"/>
  <c r="H26" i="1" s="1"/>
  <c r="I26" i="1" s="1"/>
  <c r="F27" i="1"/>
  <c r="H27" i="1" s="1"/>
  <c r="F28" i="1"/>
  <c r="H28" i="1" s="1"/>
  <c r="I28" i="1" s="1"/>
  <c r="F29" i="1"/>
  <c r="H29" i="1" s="1"/>
  <c r="F30" i="1"/>
  <c r="H30" i="1" s="1"/>
  <c r="I30" i="1" s="1"/>
  <c r="F31" i="1"/>
  <c r="H31" i="1" s="1"/>
  <c r="F32" i="1"/>
  <c r="H32" i="1" s="1"/>
  <c r="I32" i="1" s="1"/>
  <c r="F33" i="1"/>
  <c r="H33" i="1" s="1"/>
  <c r="F34" i="1"/>
  <c r="H34" i="1" s="1"/>
  <c r="I34" i="1" s="1"/>
  <c r="F35" i="1"/>
  <c r="H35" i="1" s="1"/>
  <c r="F36" i="1"/>
  <c r="H36" i="1" s="1"/>
  <c r="I36" i="1" s="1"/>
  <c r="F37" i="1"/>
  <c r="H37" i="1" s="1"/>
  <c r="F38" i="1"/>
  <c r="H38" i="1" s="1"/>
  <c r="I38" i="1" s="1"/>
  <c r="F39" i="1"/>
  <c r="H39" i="1" s="1"/>
  <c r="F40" i="1"/>
  <c r="H40" i="1" s="1"/>
  <c r="I40" i="1" s="1"/>
  <c r="F41" i="1"/>
  <c r="H41" i="1" s="1"/>
  <c r="F42" i="1"/>
  <c r="H42" i="1" s="1"/>
  <c r="I42" i="1" s="1"/>
  <c r="F43" i="1"/>
  <c r="H43" i="1" s="1"/>
  <c r="F44" i="1"/>
  <c r="H44" i="1" s="1"/>
  <c r="I44" i="1" s="1"/>
  <c r="F45" i="1"/>
  <c r="H45" i="1" s="1"/>
  <c r="F46" i="1"/>
  <c r="H46" i="1" s="1"/>
  <c r="I46" i="1" s="1"/>
  <c r="F47" i="1"/>
  <c r="H47" i="1" s="1"/>
  <c r="F48" i="1"/>
  <c r="H48" i="1" s="1"/>
  <c r="I48" i="1" s="1"/>
  <c r="F49" i="1"/>
  <c r="H49" i="1" s="1"/>
  <c r="F50" i="1"/>
  <c r="H50" i="1" s="1"/>
  <c r="I50" i="1" s="1"/>
  <c r="I49" i="1" l="1"/>
  <c r="I47" i="1"/>
  <c r="I45" i="1"/>
  <c r="I43" i="1"/>
  <c r="I41" i="1"/>
  <c r="I39" i="1"/>
  <c r="I37" i="1"/>
  <c r="I35" i="1"/>
  <c r="I33" i="1"/>
  <c r="I31" i="1"/>
  <c r="I29" i="1"/>
  <c r="I27" i="1"/>
  <c r="I25" i="1"/>
  <c r="I23" i="1"/>
  <c r="I21" i="1"/>
  <c r="I19" i="1"/>
  <c r="I17" i="1"/>
  <c r="I15" i="1"/>
  <c r="I13" i="1"/>
  <c r="F4" i="1"/>
  <c r="F5" i="1"/>
  <c r="H5" i="1" s="1"/>
  <c r="I5" i="1" s="1"/>
  <c r="F6" i="1"/>
  <c r="H6" i="1" s="1"/>
  <c r="I6" i="1" s="1"/>
  <c r="F7" i="1"/>
  <c r="H7" i="1" s="1"/>
  <c r="I7" i="1" s="1"/>
  <c r="F8" i="1"/>
  <c r="H8" i="1" s="1"/>
  <c r="I8" i="1" s="1"/>
  <c r="F9" i="1"/>
  <c r="H9" i="1" s="1"/>
  <c r="I9" i="1" s="1"/>
  <c r="F10" i="1"/>
  <c r="H10" i="1" s="1"/>
  <c r="I10" i="1" s="1"/>
  <c r="F11" i="1"/>
  <c r="H11" i="1" s="1"/>
  <c r="I11" i="1" s="1"/>
  <c r="H4" i="1" l="1"/>
  <c r="I4" i="1" s="1"/>
  <c r="I51" i="1" s="1"/>
  <c r="F51" i="1"/>
</calcChain>
</file>

<file path=xl/sharedStrings.xml><?xml version="1.0" encoding="utf-8"?>
<sst xmlns="http://schemas.openxmlformats.org/spreadsheetml/2006/main" count="110" uniqueCount="64">
  <si>
    <t>Dane adresowe firmy składającej ofertę</t>
  </si>
  <si>
    <t>L.P.</t>
  </si>
  <si>
    <t>Przedmiot zamówienia</t>
  </si>
  <si>
    <t>J.m.</t>
  </si>
  <si>
    <t>ilość</t>
  </si>
  <si>
    <t>Cena jednostkowa netto</t>
  </si>
  <si>
    <t>Wartość netto</t>
  </si>
  <si>
    <t>Stawka VAT</t>
  </si>
  <si>
    <t>Wartość VAT</t>
  </si>
  <si>
    <t>Wartość brutto</t>
  </si>
  <si>
    <t>Nazwa, producent i nr katalogowy oferowanego produktu</t>
  </si>
  <si>
    <t>Razem</t>
  </si>
  <si>
    <t>Przywołanie nazwy produktu, nazwy producenta, numeru katalogowego jest doprecyzowaniem opisu przedmiotu zamówienia. Zamawiający dopuszcza zaoferowanie towarów równoważnych. Zaproponowane przez Wykonawców w ofercie produkty równoważne muszą posiadać parametry jakościowe, techniczne i fizykochemiczne (skład surowcowy, skład chemiczny, przeznaczenie i konsystencję), oraz wielkość opakowania i jego rodzaj, nie gorsze niż produkty wyszczególnione przez Zamawiającego w opisie przedmiotu zamówienia.</t>
  </si>
  <si>
    <t>…………………………………………………….</t>
  </si>
  <si>
    <t>(podpis Wykonawcy lub upoważnionego przedstawiciela)</t>
  </si>
  <si>
    <t>szt.</t>
  </si>
  <si>
    <t xml:space="preserve">Moduł WiFi 
Moduł oparty na układzie ESP8266
10 GPIO - każdy może działać jako PWM, I2C lub 1-Wire
Pamięć Flash: 4 MB
Wbudowane złącze microUSB
Konwerter USB-UART CP2102
Wbudowana antena PCB
Raster wyprowadzeń: 2,54 mm
Rozstaw złącz: 23 mm
Wymiary modułu: 49 x 25 mm </t>
  </si>
  <si>
    <t xml:space="preserve">Płytka rozwojowa
Płytka kompatybilna z WeMos D1 WiFi ESP8266
Działa w oparciu o moduł ESP-8266EX z wbudowaną anteną PCB
Wbudowany konwerter USB-UART (CH340G)
Rozstaw złączy kompatybilny z Arduino UNO R3
Możliwość programowania przy użyciu Arduino IDE (po instalacji dodatku ESP8266 Core)
Ilość wejść / wyjść cyfrowych: 11 (maksymalne napięcie linii: 3,3 V)
Wejście analogowe: 1 (zakres napięcia zasilania: 0 - 3,3 V)
Obsługuje bezprzewodową aktualizację firmware (OTA)
Wbudowany stabilizator napięć: 5 V / 1 A  oraz 3,3 V
Wbudowany przycisk zerowania mikrokontrolera (RESET)
Maksymalne napięcie wejściowe (wtyk 5,5 x 2,1): 24 V DC
Możliwość zasilenia poprzez złącze micro-USB
Ma otwory montażowe o średnicy 3 mm
Wymiary płytki: 69 x 54 x 15 mm </t>
  </si>
  <si>
    <t xml:space="preserve">3-osiowy akcelerometr cyfrowy 
Napięcie zasilania: 3 V - 5 V
Napięcie wyprowadzeń: 1,6 V do 3,6 V
Pobór prądu: ok 25 µA
w stanie czuwania: 0,1 µA
Trzy osie: X, Y, Z
Interfejs komunikacyjny: I2C (TWI) lub SPI
Rozdzielczość: 10 do13 bitów dla każdej osi
Zakres pomiarowy: ±16 g
Temperatura pracy: od -40 °C do +80 °C
Wymiary płytki: 20 x 16 x 5 mm
W zestawie także listwa goldpin </t>
  </si>
  <si>
    <t>Ultradźwiękowy czujnik odległości 
Napięcie zasilania: 5 V
Prąd spoczynkowy: do 2 mA
Prąd pracy: 15 mA
Kąt efektywny: 15°
Zakres pomiarowy: od 2 cm do 400 cm
Rozdzielczość: 0,3 cm
Kąt pomiaru: 30°
Szerokość impulsu wejściowego: 10 µS
Wymiary: 45 x 20 mm</t>
  </si>
  <si>
    <t xml:space="preserve">Analogowy czujnik odległości 4-30cm
Zakres pomiarowy 4-30 cm
Napięcie zasilania 4,5 do 5,5 V
Średni pobór prądu 33 mA
Wyjście: sygnał napięciowy-analogowy
Obudowa: 29,5 x 13,0 x 13,5 mm 
Masa: 3,5 g </t>
  </si>
  <si>
    <t xml:space="preserve">Mikrokontroler kompatybilny z Arduino Mega - DFR0003
Napięcie robocze: 5 V
Napięcie wejściowe: od 3 V do 16 V (max. 20 V)
Mikrokontroler: ATmega1280
W pełni kompatybilny z Arduino Mega
Konektor: gniazdo USB B (przewód USB do nabycia osobno)
Zasilanie: AC/DC 5,5 / 2,1 lub 2,5 mm
Porty I/O: 54 
Wejścia PWM: 14
Porty analogowe we/wy: 16 
UART: 4
Pamięć Flash: 128 kB
Pamięć SRAM: 8 kB
Pamięć EEPROM: 4 kB
Częstotliwość zegara: 16 MHz
Przylutowane złącze ICSP
Wymiary: 108 x 54 mm </t>
  </si>
  <si>
    <t xml:space="preserve">Zestaw przewodów połączeniowych justPi - żeńsko-męskie 20cm 40szt.
Ilość: 40 szt.
Kolor: wielokolorowy
Rodzaj: żeńsko - męski
Raster: 2,54 mm
Długość: 20 cm </t>
  </si>
  <si>
    <t xml:space="preserve">Zestaw przewodów połączeniowych justPi - męsko-męskie 20cm 40szt.
Długość: 20 cm
Ilość: 40 sztuk
Rodzaj: męsko-męskie
Raster: 2,54 mm
Kolor: różne kolory </t>
  </si>
  <si>
    <t>Moduł zasilający do płytek stykowych - 3,3V 5V
Napięcie wyjściowe: 3,3 V lub 5 V
Prąd wyjściowy: maks. 700 mA
Zamontowany wyłącznik On-Off pozwalający w dowolnej chwili odłączyć zasilanie
Dioda LED sygnalizująca podłączenie zasilania
Wyjście USB typ A umożliwiające wyprowadzenie zasilania 5V dla innych układów
Wejście DC 2,1 x 5,5 mm umożliwiające wpięcie zasilacza sieciowego 6,5 V - 12 V</t>
  </si>
  <si>
    <t xml:space="preserve">Płytka stykowa justPi - 830 otworów
Kolor: biały
Liczba otworów: 830
Posiada kolorowe paski, które oznaczają polaryzację zasilania (+ i -)
Dołączona taśma dwustronna
Raster otworów: 2,54 mm
Wymiary: 165 x 53 mm </t>
  </si>
  <si>
    <t xml:space="preserve">Serwo – micro
Napięcie zasilania: 4,8-6 V
Prędkość (dla 4,8 V): 0,09 s/60 st.
Moment obrotowy dla 4,8 V: 0,6 kg/cm (0,059 Nm) 
Prędkość ( dla 6 V): 0.08 s/60 st.
Moment obrotowy dla 6 V: 0,7 kg/cm (0,069 Nm)
Wymiary (dł. x sz. x wys.): 20,0 × 8,3 × 19,3 mm
Waga: 5 g </t>
  </si>
  <si>
    <t xml:space="preserve">Organizer NORT16
Kolor: przeźroczysty
Posiada 14 przegródek
Wymiary: 390 x 290 x 65 mm </t>
  </si>
  <si>
    <t>Organizer Box 4
Bardzo duży, zamykany organizer z rączką o wymiarach 359 x 238 x 85 mm. Posiada 6 przegródek</t>
  </si>
  <si>
    <t>Organizer NORT12
Płaski, zamykany, przezroczysty organizer z rączką o wymiarach 290 x 195 x 35 mm. Posiada 22 przegródki, które można dowolnie konfigurować.</t>
  </si>
  <si>
    <t>Organizer NORB12
Płaski, zamykany organizer z rączką o wymiarach 287 x 186 x 50 mm. Posiada 6 czerwonych pojemników, które można swobodnie wyjmować.</t>
  </si>
  <si>
    <t xml:space="preserve">Kabel USB - USB 1.5 m
Rodzaj: kabel USB
Złącza: USB A (gniazdo),  USB A (wtyczka)
Długość: 1,5 m </t>
  </si>
  <si>
    <t xml:space="preserve">Kabel micro USB QC 3.0 2.4A 1m
Rodzaj: USB - microUSB
Długość przewodu: 1 m
Kolor: czarny </t>
  </si>
  <si>
    <t>Kabel US135 USB-A / USB Typ B do drukarki 1 m</t>
  </si>
  <si>
    <t xml:space="preserve">Powerbank R2 Invest 20000 mAh czarny
Pojemność: 20000 mAh
Typ baterii: Litowo-jonowa
Porty (wyjście): 2x wyjście USB,
Ładowanie: 1x wejście micro usb, 1x wejście usb-c (można ładować jednym z dwóch złączy)
Napięcie (wyjście): 5V/2A
Wymiary: 7x13,9x1,5 cm
Waga: 220 gramów
Cechy dodatkowe: diody pokazujące stan akumulatora
W zestawie kabel UBS - micro usb - do ładowania powerbanka lub/i telefonu </t>
  </si>
  <si>
    <t xml:space="preserve">Czujnik ciśnienia i temperatury - barometr do Arduino
napięcie zasilania 1.8V do 3.6V
średni pobór prądu 0.5uA
zakres pomiaru 300 do 1100 hPa
błąd pomiaru ciśnienia 0.12hPa
błąd pomiaru temperatury 0.5°C
interfejs I2C
wymiary 10 mm x13 mm </t>
  </si>
  <si>
    <t>silnik krokowy
Rozdzielczość: 200 kroków/obr (1,8 °)
Napięcie znamionowe: 2,8 V 
Pobór prądu na cewkę: 1,68 A
Rezystancja cewki 1,65 Ω
Indukcyjność uzwojenia: 2,8 mH 
Moment trzymający 4,4 kg*cm (0,43 Nm)
Wyprowadzenia: bipolarne (cztery przewody)
Średnica wału: 5 mm
Masa: 350 g
Standard: NEMA 17
Wymiary: 42 x 42 x 48 mm (bez wału)</t>
  </si>
  <si>
    <t xml:space="preserve">sterownik silnika krokowego
Napięcie zasilania: od 12 V do 48 V
Prąd ciągły za cewkę: regulowany od 0,2 A do 5 A
Wejścia izolowane optycznie
Zabezpieczenia:
Przed zbyt wysokim napięciem
Przed zbyt niskim napięciem
Przed zbyt dużym prądem
Zwarciowe
Rozdzielczość: 1, niekołowy 1/2, 1/2, 1/4, 1/8 oraz 1/16 kroku
Temperatura pracy: od -10 °C do 45 °C
Wymiary: 116 x 86 x 33 mm (ze złączami)
Masa: 220 g </t>
  </si>
  <si>
    <t>arduino nano
Układ: u-blox NORA-W106 (ESP32-S3)
Taktowanie: do 240 MHz
Pamięć ROM: 384 kB
Pamięć SRAM: 512 kB
Zewnętrzna pamięć Flash: 128 Mb (16 MB)
Złącze: USB typu C
Wyprowadzenia:
- wbudowana dioda LED: pin 13
- 14x cyfrowe wejścia / wyjścia
- 8x analogowe wejścia
- 5x PWM
- zewnętrzne przerwania na wszystkich pinach cyfrowych
Łączność bezprzewodowa: WiFi / Bluetooth
Interfejsy:
- UART: 1x, D0 (TX), DC (RX)
- I2C: 1x, A4 (SDA), A5 (SCL)
- SPI: D11 (COPI), D12 (CIPO), D13 (SCK), dowolne GPIO jako CS
Napięcie I/O: 3,3 V
Napięcie zasilania: od 5 V do 18 V
Prąd Source na pin I/O: 40 mA
Prąd Sink na pin I/O: 28 mA
Wymiary: 45 x 18 mm</t>
  </si>
  <si>
    <t xml:space="preserve">czujnik indukcyjny
Napięcie zasilania: od 6 V do 36 V
Pobór prądu: 10 mA
Zakres pomiarowy: od 0 do 8 mm ± 10%
Sygnał wyjściowy: cyfrowy 300 mA
Stan wyjścia: domyślnie w stanie niskim, po wykryciu obiektu przechodzi w stan wysoki.
Typ wyjścia: PNP - NC  (normalnie zamknięty)
Dioda LED sygnalizująca wykrycie obiektu
Wykrywany obiekt: metal
Czas odpowiedzi: poniżej 2 ms
Temperatura pracy: -30 °C do +65 °C
Średnica: 18 mm 
Długość sensora: 68 mm </t>
  </si>
  <si>
    <t xml:space="preserve">zestaw przewodów
rednica: 22 AWG
Długość: 7,5 m
Ilość szpul w zestawie: 6
Kolory szpul:
czerwony
czarny
zielony
żółty
biały
niebieski
Pudełko z drążkiem na szpule oraz otworem </t>
  </si>
  <si>
    <t xml:space="preserve">nity zrywalne
Zawartość opakowania
100x nit 2.4 x 6mm
100x nit 3.2 x 6mm
50x nit 4.0 x 6mm
50x nit 4.0 x 10mm
50x nit 4.8 x 6mm
50x nit 4.8 x 10mm </t>
  </si>
  <si>
    <t xml:space="preserve">Nitonakrętki
25x nitonakrętka stalowa M3
25x nitonakrętka stalowa M4
25x nitonakrętka stalowa M5
25x nitonakrętka stalowa M6
25x nitonakrętka stalowa M8
25x nitonakrętka stalowa M10
25x nitonakrętka aluminiowa M3
25x nitonakrętka aluminiowa M4
25x nitonakrętka aluminiowa M5
25x nitonakrętka aluminiowa M6
25x nitonakrętka aluminiowa M8
25x nitonakrętka aluminiowa M10 </t>
  </si>
  <si>
    <t>czujnik tętna
Moduł z pulsometrem AD8232
- Napięcie wejściowe: 3,3–6 V (zalecane 5 V)
- Napięcie wyjściowe: 0-3,3 V
- Interfejs: analogowy
- Prąd roboczy: &lt;10mA
- wymiary: 35 x 22 (mm), 1,378 "x 0,866" (cale)
- Typ interfejsu: PH2.0-3P
Przewód z trzema konektorami
6 x czujniki biomedyczne
Przewód połączeniowy do nakładki DFRobot IO Expansion Shield</t>
  </si>
  <si>
    <t xml:space="preserve">łożsko liniowe
Materiał wykonania: stal
Średnica wewnętrzna: 8 mm (tolerancja: od 0 do 0,009 mm)
Średnica zewnętrzna: 15 mm (tolerancja: od 0 do 0,013 mm)
Wysokość całkowita: 24 mm
Masa: 13 g  </t>
  </si>
  <si>
    <t>śruba kulowa 16x5
Długość [mm]: 470-500
skok [mm]: 5
Średnica [mm]: 16</t>
  </si>
  <si>
    <t xml:space="preserve">nakrętka śruby kulowej 
D2 max [mm]: 27.8   	L1 [mm]: 42   	G [mm]: M6
D1 [mm]: 28   	H1 [mm]: 40   	d3 [mm]: 48
d4 [mm]: 38   	B [mm]: 10   	skok [mm]: 5
L2 [mm]: 10   	d5 [mm]: 5.5   	Średnica [mm]: 16 </t>
  </si>
  <si>
    <t xml:space="preserve">śruba trapezowa 12x3
dxP:12 x 3
średnica fi d2 mm:10.191
rdzeń fi d3 mm:7.84
prostoliniowość mm/300mm:0.5
dokładność um/300mm:300 </t>
  </si>
  <si>
    <t xml:space="preserve">nakrętka trapezowa 12x3
dxP:12 x 3
Długość L [mm]:35
Kierunek gwintu:prawozwojny
d1 (-0.2/-0.3):28
d3 [mm]:48 </t>
  </si>
  <si>
    <t xml:space="preserve">Seeeduino XIAO Expansion board - moduł rozszerzeń dla Seeeduino XIAO
Wyświetlacz OLED 0,96"
Zegar RTC PCF8563T/5 z gniazdem na baterie CR1220
Gniazdo kart MiniSD
Buzzer pasywny
Przycisk RESET i przycisk użytkownika
Złącze serwomechanizmu 5 V
Złącze akumulatora z obwodem ładowania
Złącze Grove: 2 x I2C, UART, A0/D0
Zasilanie: 5 V, 3,7 V (akumulator litowy)
Pobór prądu: max. 460 mA
Wymiary: 58 x 42,5 mm </t>
  </si>
  <si>
    <t xml:space="preserve">Miniaturowy silnik z przekładnią i enkoderem
Rodzaj silnika: średniej mocy (MP)
Przekładnia: 380:1
Napięcie zasilania: 3-9 V
Prędkość: 30 RPM
Średnica wału: 3mm
Kształt wału: Litera D
Maksymalny moment obrotowy: 2,5 kg*cm
Minimalny pobór prądu: 0,054 A
Maksymalny pobór prądu: 0,59 A
Enkoder inkrementalny </t>
  </si>
  <si>
    <t xml:space="preserve">Zestaw rozwojowy z mikrokontrolerem nRF52840
Procesor: Nordic nRF52840, ARM Cortex-M4 64 MHz
Łączność bezprzewodowa: Bluetooth 5.0, NFC, ZigBee
Pamięć układu: 1 MB pamięci Flash oraz 256 kB pamięci RAM
Pamięć płytki: 2 MB pamięci QSPI Flash
Interfejsy: 1x UART, 1x I2C, 1x SPI, 1x NFC, 1x SWD, 11x GPIO (PWM), 6x ADC
Czujniki: cyfrowy mikrofon PDM, 6-osiowy IMU
Napięcie pracy: 3,3 V / 200 mA
Prąd ładowania: 50 mA / 100 mA
Napięcie wejściowe: 5 V 
Pobór prądu w stanie czuwania: poniżej 5 μA
Wymiary: 21 x 17,5 mm </t>
  </si>
  <si>
    <t xml:space="preserve">Moduł CAN z układem MCP2551 i MCP2515
Obsługuje interfejs CAN v2.0B do 1 Mb/s
Komunikacja: SPI do 10 MHz
Pracuje z napięciem 5 V.
2 bufory odbiorcze z priorytetowym przechowywaniem danych
9-pinowe złącze D-sub
2 złącza 4-pinowe Grove
Możliwość nałożenia kolejnego modułu typu Shield
Wbudowany włącznik </t>
  </si>
  <si>
    <t>Air quality sensor v1.3 - czujnik jakości powietrza
Oparty na układzie Winsen MP503
Duża czułość
Wyjście analogowe
Współpraca z systemem czujników Grove
Zasilanie: 3,3 V lub 5 V
Wymiary: 40 x 20 mm</t>
  </si>
  <si>
    <t xml:space="preserve">Moduł wyświetlacza OLED 0,91" ze sterownikiem SSD1306
Technologia OLED
Przekątna: 0,91 cala
Rozdzielczość: 128 x 32 pikseli
Sterownik: SSD1306
Interfejs: I2C
Zasilanie: 3,3-5V
Wymiary płytki: 38 x 12 mm </t>
  </si>
  <si>
    <t>Zestaw startowy z mikrokontrolerem z rodziny STM32 (STM32F411)
Mikrokontroler:  STM32F411RET6
Rdzeń: ARM Cortex M4 32-bit
Częstotliwość taktowania: 100 MHz
Pamięć programu Flash: 512 kB
Pamięć SRAM: 128 kB
Przetwornik analogowo-cyfrowy: 12-bitowy, 16-kanałowy
Ilość Timerów: 10
Ilość programowalnych wejść/wyjść: 50
Interfejsy: 3x I2C, 3x USART, 5x SPI, USB 2.0 Full Speed
Dwa typy złącz:
Złącza dla nakładek kompatybilnych z Arduino Uno Rev3
Standardowe piny STMicroelectronics Morpho, umożliwiające dostęp do wyprowadzeń mikrokontrolera
Moduł zgodny z systemem mbed 
Debugger ST-Link/V2 umieszczony na płytce z możliwością pracy jako oddzielne urządzenie z wyjściem SWD
Możliwość zasilania poprzez złącze USB
Wbudowane trzy diody LED:
1 x sygnalizująca napięcia zasilania
1 x sygnalizująca komunikację
1 x do dyspozycji użytkownika
Dwa przyciski: 
1 x RESET
1 x do dyspozycji użytkownika
Trzy różne interfejsy poprzez złącze miniUSB (USB re-enumeration):
Wirtualny port COM
Pamięć masowa
Port do programowania/debuggowania
Moduł wspierany przez większość popularnych środowisk, m.in: IAR, Keil oraz platformy oparte na kompilatorze GCC</t>
  </si>
  <si>
    <t>Płytka rozszerzająca ze sterownikiem trójfazowym silnika BLDC
Trójfazowy sterownik silnika BLDC/PMSM
Zakres napięcia pracy: 8-48 V
Prąd wyjściowy: 1.4ARMS, 2.8A (krótkotrwały)
Częstotliwość pracy do 100kHz
Detekcja przepływu prądu i zabezpieczanie nadprądowe
Zabezpieczenie przed zwarciem poprzez niewłaściwe otwarcie tranzystorów
Pomiar temperatury i zabezpieczenie termiczne
Kompatybilny z płytkami SMT32 Nucleo
Wyposażony w złącze STM32 Morpho
Konfiguracja boczników pomiaru prądu przy pomocy zworek
Złącze do dołączenia enkodera/czujnika Halla
Złącze debugujące dla DAC, GPIO, itp.
Wbudowany potencjometr
Dioda użytkownika</t>
  </si>
  <si>
    <t xml:space="preserve">Arduino Nano ze złączami - ABX00032
Mikrokontroler SAMD21G18A (64 MHz, 1 MB Flash, 256 kB RAM)
Moduł WiFi i Bluetooth U-Blox NINA W102 ESP32
Jednostka IMU LSM6DS3
Gniazdo Micro USB
Poziom napięcia 3,3 V
Liczba linii I/O 14 (6 może pracować jako wyjścia PWM)
Interfejsy GPIO, SPI, I2C, USART, PWM, ADC, DAC
8 wejść analogowych
Wymiary: 45 x 18 mm </t>
  </si>
  <si>
    <t xml:space="preserve">Silnik bezszczotkowy BLDC typu A2212 2-4S 1000KV
Rodzaj silnika: bezszczotkowy (BLDC)
Typ: A2212
Prędkość: 1000KV
Napięcie pracy: 2-4 S
Średnica: 27,7 mm
Długość: 40 mm
Średnica wału: 3,2 mm
Masa: 54 g </t>
  </si>
  <si>
    <t xml:space="preserve">Development Kit - zestaw do diagnostyki CAN Bus
Szybka komunikacja do 1 Mb/s
Łatwa konfiguracja
Wsparcie dla wielu platform m.in. Arduino, Raspberry Pi, Beaglebone itd.
LED zasilania, statusu, nadawania i odbierania
Złącze zgodne ze standardem ODB II
Interfejs UART do komunikacji z mikrokontrolerem
Złącze Grove
Wymiary: 110 x 83 x 43 mm
Waga: 71,5 g </t>
  </si>
  <si>
    <t>Development Kit - zestaw rozwojowy z modułem LoRa-E5
Łączność bezprzewodowa: wbudowany protokół LoRaWAN®, polecenie AT, obsługa globalnego planu częstotliwości LoRaWAN®
Kompatybilność na całym świecie (szeroki zakres częstotliwości): EU868/US915/AU915/AS923/KR920/IN865
Wzmocnienie 158 dB pozwala na pracę z dużym zasięgiem
Wysoka wydajność: TXOP = 22 dBm przy 868/915 MHz
Czułość: 136,5 dBm dla SF12 z 125 KHz BW
Certyfikat FCC i CE
Złącza z interfejsami GPIO, ADC, SPI, I2C i UART
Złącze śrubowe z RS485
Złącza Grove
Diody LED sygnalizujące pracę
Antena zewnętrzna oraz złącze IPEX MHF
Zasilanie: USB typ C lub złącze zasilające 3 do 5 V
Niskie zużycie energii: prąd uśpienia zaledwie 2,1uA (tryb WOR)
Wymiary: 200 x 130 x 50 mm</t>
  </si>
  <si>
    <t>SimpleFOC Shield v2.0.4 - sterownik silników BLDC dla Arduino
Układ: L6234
Czujnik prądu: INA240
Napięcie zasilania: 12 do 24 V
Prąd: 5 A
Dedykowany do silników BLDC
Interfejs: SPI, I2C, ABI, analogowy
Interfejs enkodera
Złącza kompatybilne z Arduino</t>
  </si>
  <si>
    <t>10 grotów Zestaw do stacji lutowniczych Yihua Aoyue Repro Zhaoxin Xytronic Quick WEP
I-stożkowy x2 – dł. 17,0mm 
K-ścięty jednostronnie pod kątem 45° - śr. grota 5,0mm – dł. 15,0mm 
B-stożkowy x5 – dł. 17,0mm
1C-ścięty jednostronnie pod kątem 60° - śr. grota 1,0mm – dł. 15,0mm
2C-ścięty jednostronnie pod kątem 45°- śr. grota 2,0mm – dł. 17,0mm
3C-ścięty jednostronnie pod kątem 45°- śr. grota 3,0mm – dł. 17,0mm 
4C-ścięty jednostronnie pod kątem 45°- śr. grota 4,0mm - dł. 17,0mm
1.2D-ścięty dwustronnie - śr. grota 1,2mm – dł. 17,0mm
2.4D-ścięty dwustronnie - śr. grota 2,4mm – dł. 17,0mm
3.2D-ścięty dwustronnie - śr. grota 3,2mm – dł. 17,0mm</t>
  </si>
  <si>
    <t>zap204/2023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</si>
</sst>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2]\ * #,##0.00_-;\-[$€-2]\ * #,##0.00_-;_-[$€-2]\ * &quot;-&quot;??_-;_-@_-"/>
    <numFmt numFmtId="165" formatCode="_-* #,##0.00\ [$zł-415]_-;\-* #,##0.00\ [$zł-415]_-;_-* &quot;-&quot;??\ [$zł-415]_-;_-@_-"/>
  </numFmts>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font>
    <font>
      <sz val="11"/>
      <color rgb="FF000000"/>
      <name val="Calibri"/>
      <family val="2"/>
      <charset val="238"/>
      <scheme val="minor"/>
    </font>
    <font>
      <sz val="9"/>
      <color theme="1"/>
      <name val="Calibri"/>
      <family val="2"/>
      <charset val="238"/>
      <scheme val="minor"/>
    </font>
    <font>
      <sz val="8"/>
      <color theme="1"/>
      <name val="Calibri"/>
      <family val="2"/>
      <charset val="238"/>
      <scheme val="minor"/>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0" fillId="0" borderId="1" xfId="0" applyBorder="1" applyAlignment="1" applyProtection="1">
      <alignment horizontal="center" vertical="top"/>
    </xf>
    <xf numFmtId="44" fontId="0" fillId="0" borderId="1" xfId="1" applyFont="1" applyBorder="1" applyAlignment="1" applyProtection="1">
      <alignment vertical="center"/>
    </xf>
    <xf numFmtId="44" fontId="0" fillId="0" borderId="1" xfId="0" applyNumberFormat="1" applyBorder="1" applyAlignment="1" applyProtection="1">
      <alignment vertical="center"/>
    </xf>
    <xf numFmtId="0" fontId="0" fillId="0" borderId="0" xfId="0" applyAlignment="1" applyProtection="1">
      <alignment vertical="top"/>
    </xf>
    <xf numFmtId="0" fontId="0" fillId="0" borderId="0" xfId="0" applyAlignment="1">
      <alignment vertical="top"/>
    </xf>
    <xf numFmtId="0" fontId="5"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2" fillId="0" borderId="0" xfId="0" applyFont="1" applyAlignment="1">
      <alignment vertical="center" wrapText="1"/>
    </xf>
    <xf numFmtId="0" fontId="2" fillId="0" borderId="0" xfId="0" applyFont="1" applyAlignment="1">
      <alignment horizontal="center" vertical="center" wrapText="1"/>
    </xf>
    <xf numFmtId="0" fontId="0" fillId="2" borderId="1" xfId="0" applyFill="1" applyBorder="1" applyAlignment="1" applyProtection="1">
      <alignment horizontal="center" vertical="top"/>
      <protection locked="0"/>
    </xf>
    <xf numFmtId="9" fontId="0" fillId="2" borderId="1" xfId="0" applyNumberFormat="1" applyFill="1" applyBorder="1" applyAlignment="1" applyProtection="1">
      <alignment vertical="center"/>
      <protection locked="0"/>
    </xf>
    <xf numFmtId="44" fontId="2" fillId="2" borderId="9" xfId="0" applyNumberFormat="1" applyFont="1" applyFill="1" applyBorder="1" applyAlignment="1" applyProtection="1">
      <alignment vertical="top"/>
    </xf>
    <xf numFmtId="44" fontId="2" fillId="2" borderId="9" xfId="1" applyFont="1" applyFill="1" applyBorder="1" applyAlignment="1" applyProtection="1">
      <alignment vertical="top"/>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0" fillId="0" borderId="10" xfId="0" applyBorder="1" applyAlignment="1" applyProtection="1">
      <alignment horizontal="center" vertical="top"/>
    </xf>
    <xf numFmtId="0" fontId="4" fillId="0" borderId="2" xfId="0" applyFont="1" applyBorder="1" applyAlignment="1">
      <alignment horizontal="center" vertical="center" wrapText="1"/>
    </xf>
    <xf numFmtId="44" fontId="0" fillId="2" borderId="5" xfId="1" applyFont="1" applyFill="1" applyBorder="1" applyAlignment="1" applyProtection="1">
      <alignment vertical="center"/>
      <protection locked="0"/>
    </xf>
    <xf numFmtId="0" fontId="3" fillId="0" borderId="2"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0" fillId="3" borderId="0" xfId="0" applyFill="1"/>
    <xf numFmtId="0" fontId="0" fillId="0" borderId="0" xfId="0" applyFill="1"/>
    <xf numFmtId="164" fontId="0" fillId="0" borderId="0" xfId="0" applyNumberFormat="1" applyFill="1"/>
    <xf numFmtId="164" fontId="0" fillId="0" borderId="0" xfId="0" applyNumberFormat="1"/>
    <xf numFmtId="165" fontId="0" fillId="0" borderId="0" xfId="0" applyNumberFormat="1"/>
    <xf numFmtId="0" fontId="0" fillId="0" borderId="0" xfId="0" applyAlignment="1">
      <alignment horizontal="center" vertical="center" wrapText="1"/>
    </xf>
    <xf numFmtId="0" fontId="2" fillId="2" borderId="2" xfId="0" applyFont="1" applyFill="1" applyBorder="1" applyAlignment="1" applyProtection="1">
      <alignment horizontal="center" vertical="top"/>
    </xf>
    <xf numFmtId="0" fontId="2" fillId="2" borderId="3"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2" fillId="2" borderId="5" xfId="0" applyFont="1" applyFill="1" applyBorder="1" applyAlignment="1" applyProtection="1">
      <alignment horizontal="center" vertical="top"/>
    </xf>
    <xf numFmtId="0" fontId="0" fillId="2" borderId="7" xfId="0" applyFill="1" applyBorder="1" applyAlignment="1" applyProtection="1">
      <alignment horizontal="center" vertical="top"/>
    </xf>
    <xf numFmtId="0" fontId="0" fillId="2" borderId="6" xfId="0" applyFill="1" applyBorder="1" applyAlignment="1" applyProtection="1">
      <alignment horizontal="center" vertical="top"/>
    </xf>
    <xf numFmtId="0" fontId="0" fillId="2" borderId="8" xfId="0" applyFill="1" applyBorder="1" applyAlignment="1" applyProtection="1">
      <alignment horizontal="center" vertical="top"/>
    </xf>
    <xf numFmtId="0" fontId="6" fillId="0" borderId="0" xfId="0" applyFont="1" applyAlignment="1">
      <alignment horizontal="left" vertical="top"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33</xdr:row>
      <xdr:rowOff>866775</xdr:rowOff>
    </xdr:from>
    <xdr:to>
      <xdr:col>1</xdr:col>
      <xdr:colOff>3076575</xdr:colOff>
      <xdr:row>33</xdr:row>
      <xdr:rowOff>2072640</xdr:rowOff>
    </xdr:to>
    <xdr:pic>
      <xdr:nvPicPr>
        <xdr:cNvPr id="2" name="Obraz 1">
          <a:extLst>
            <a:ext uri="{FF2B5EF4-FFF2-40B4-BE49-F238E27FC236}">
              <a16:creationId xmlns:a16="http://schemas.microsoft.com/office/drawing/2014/main" id="{B566B947-CEC3-40ED-82A2-A1B4CBA226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53578125"/>
          <a:ext cx="3028950" cy="1205865"/>
        </a:xfrm>
        <a:prstGeom prst="rect">
          <a:avLst/>
        </a:prstGeom>
      </xdr:spPr>
    </xdr:pic>
    <xdr:clientData/>
  </xdr:twoCellAnchor>
  <xdr:twoCellAnchor editAs="oneCell">
    <xdr:from>
      <xdr:col>1</xdr:col>
      <xdr:colOff>1609725</xdr:colOff>
      <xdr:row>35</xdr:row>
      <xdr:rowOff>28575</xdr:rowOff>
    </xdr:from>
    <xdr:to>
      <xdr:col>1</xdr:col>
      <xdr:colOff>3267075</xdr:colOff>
      <xdr:row>35</xdr:row>
      <xdr:rowOff>906780</xdr:rowOff>
    </xdr:to>
    <xdr:pic>
      <xdr:nvPicPr>
        <xdr:cNvPr id="3" name="Obraz 2">
          <a:extLst>
            <a:ext uri="{FF2B5EF4-FFF2-40B4-BE49-F238E27FC236}">
              <a16:creationId xmlns:a16="http://schemas.microsoft.com/office/drawing/2014/main" id="{8CE62FC4-117C-432E-8531-E74D855F34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6425" y="55816500"/>
          <a:ext cx="1657350" cy="87820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election activeCell="N62" sqref="N62"/>
    </sheetView>
  </sheetViews>
  <sheetFormatPr defaultRowHeight="15" x14ac:dyDescent="0.25"/>
  <cols>
    <col min="1" max="1" width="4" bestFit="1" customWidth="1"/>
    <col min="2" max="2" width="50.85546875" customWidth="1"/>
    <col min="3" max="3" width="7.140625" bestFit="1" customWidth="1"/>
    <col min="4" max="4" width="4.85546875" bestFit="1" customWidth="1"/>
    <col min="5" max="5" width="11.5703125" customWidth="1"/>
    <col min="10" max="10" width="16.42578125" customWidth="1"/>
    <col min="12" max="14" width="12.28515625" bestFit="1" customWidth="1"/>
  </cols>
  <sheetData>
    <row r="1" spans="1:10" ht="69" customHeight="1" x14ac:dyDescent="0.25">
      <c r="A1" s="36" t="s">
        <v>0</v>
      </c>
      <c r="B1" s="36"/>
      <c r="C1" s="36"/>
      <c r="D1" s="36"/>
      <c r="E1" s="36"/>
      <c r="F1" s="36"/>
      <c r="G1" s="36"/>
      <c r="H1" s="36"/>
      <c r="I1" s="36"/>
      <c r="J1" s="36"/>
    </row>
    <row r="2" spans="1:10" ht="48" x14ac:dyDescent="0.25">
      <c r="A2" s="20" t="s">
        <v>1</v>
      </c>
      <c r="B2" s="21" t="s">
        <v>2</v>
      </c>
      <c r="C2" s="20" t="s">
        <v>3</v>
      </c>
      <c r="D2" s="20" t="s">
        <v>4</v>
      </c>
      <c r="E2" s="22" t="s">
        <v>5</v>
      </c>
      <c r="F2" s="22" t="s">
        <v>6</v>
      </c>
      <c r="G2" s="22" t="s">
        <v>7</v>
      </c>
      <c r="H2" s="22" t="s">
        <v>8</v>
      </c>
      <c r="I2" s="22" t="s">
        <v>9</v>
      </c>
      <c r="J2" s="19" t="s">
        <v>10</v>
      </c>
    </row>
    <row r="3" spans="1:10" x14ac:dyDescent="0.25">
      <c r="A3" s="37"/>
      <c r="B3" s="38"/>
      <c r="C3" s="39"/>
      <c r="D3" s="39"/>
      <c r="E3" s="38"/>
      <c r="F3" s="38"/>
      <c r="G3" s="38"/>
      <c r="H3" s="38"/>
      <c r="I3" s="38"/>
      <c r="J3" s="40"/>
    </row>
    <row r="4" spans="1:10" ht="127.5" x14ac:dyDescent="0.25">
      <c r="A4" s="1">
        <v>1</v>
      </c>
      <c r="B4" s="26" t="s">
        <v>16</v>
      </c>
      <c r="C4" s="24" t="s">
        <v>15</v>
      </c>
      <c r="D4" s="29">
        <v>48</v>
      </c>
      <c r="E4" s="25"/>
      <c r="F4" s="2">
        <f t="shared" ref="F4:F11" si="0">E4*D4</f>
        <v>0</v>
      </c>
      <c r="G4" s="16"/>
      <c r="H4" s="2">
        <f t="shared" ref="H4:H11" si="1">F4*G4</f>
        <v>0</v>
      </c>
      <c r="I4" s="3">
        <f t="shared" ref="I4:I11" si="2">F4+H4</f>
        <v>0</v>
      </c>
      <c r="J4" s="15"/>
    </row>
    <row r="5" spans="1:10" ht="229.5" x14ac:dyDescent="0.25">
      <c r="A5" s="1">
        <v>2</v>
      </c>
      <c r="B5" s="26" t="s">
        <v>17</v>
      </c>
      <c r="C5" s="24" t="s">
        <v>15</v>
      </c>
      <c r="D5" s="29">
        <v>24</v>
      </c>
      <c r="E5" s="25"/>
      <c r="F5" s="2">
        <f t="shared" si="0"/>
        <v>0</v>
      </c>
      <c r="G5" s="16"/>
      <c r="H5" s="2">
        <f t="shared" si="1"/>
        <v>0</v>
      </c>
      <c r="I5" s="3">
        <f t="shared" si="2"/>
        <v>0</v>
      </c>
      <c r="J5" s="15"/>
    </row>
    <row r="6" spans="1:10" ht="153" x14ac:dyDescent="0.25">
      <c r="A6" s="1">
        <v>3</v>
      </c>
      <c r="B6" s="26" t="s">
        <v>18</v>
      </c>
      <c r="C6" s="24" t="s">
        <v>15</v>
      </c>
      <c r="D6" s="29">
        <v>17</v>
      </c>
      <c r="E6" s="25"/>
      <c r="F6" s="2">
        <f t="shared" si="0"/>
        <v>0</v>
      </c>
      <c r="G6" s="16"/>
      <c r="H6" s="2">
        <f t="shared" si="1"/>
        <v>0</v>
      </c>
      <c r="I6" s="3">
        <f t="shared" si="2"/>
        <v>0</v>
      </c>
      <c r="J6" s="15"/>
    </row>
    <row r="7" spans="1:10" ht="127.5" x14ac:dyDescent="0.25">
      <c r="A7" s="1">
        <v>4</v>
      </c>
      <c r="B7" s="26" t="s">
        <v>19</v>
      </c>
      <c r="C7" s="24" t="s">
        <v>15</v>
      </c>
      <c r="D7" s="29">
        <v>34</v>
      </c>
      <c r="E7" s="25"/>
      <c r="F7" s="2">
        <f t="shared" si="0"/>
        <v>0</v>
      </c>
      <c r="G7" s="16"/>
      <c r="H7" s="2">
        <f t="shared" si="1"/>
        <v>0</v>
      </c>
      <c r="I7" s="3">
        <f t="shared" si="2"/>
        <v>0</v>
      </c>
      <c r="J7" s="15"/>
    </row>
    <row r="8" spans="1:10" ht="89.25" x14ac:dyDescent="0.25">
      <c r="A8" s="1">
        <v>5</v>
      </c>
      <c r="B8" s="26" t="s">
        <v>20</v>
      </c>
      <c r="C8" s="24" t="s">
        <v>15</v>
      </c>
      <c r="D8" s="29">
        <v>8</v>
      </c>
      <c r="E8" s="25"/>
      <c r="F8" s="2">
        <f t="shared" si="0"/>
        <v>0</v>
      </c>
      <c r="G8" s="16"/>
      <c r="H8" s="2">
        <f t="shared" si="1"/>
        <v>0</v>
      </c>
      <c r="I8" s="3">
        <f t="shared" si="2"/>
        <v>0</v>
      </c>
      <c r="J8" s="15"/>
    </row>
    <row r="9" spans="1:10" ht="216.75" x14ac:dyDescent="0.25">
      <c r="A9" s="1">
        <v>6</v>
      </c>
      <c r="B9" s="26" t="s">
        <v>21</v>
      </c>
      <c r="C9" s="24" t="s">
        <v>15</v>
      </c>
      <c r="D9" s="29">
        <v>30</v>
      </c>
      <c r="E9" s="25"/>
      <c r="F9" s="2">
        <f t="shared" si="0"/>
        <v>0</v>
      </c>
      <c r="G9" s="16"/>
      <c r="H9" s="2">
        <f t="shared" si="1"/>
        <v>0</v>
      </c>
      <c r="I9" s="3">
        <f t="shared" si="2"/>
        <v>0</v>
      </c>
      <c r="J9" s="15"/>
    </row>
    <row r="10" spans="1:10" ht="89.25" x14ac:dyDescent="0.25">
      <c r="A10" s="1">
        <v>7</v>
      </c>
      <c r="B10" s="26" t="s">
        <v>22</v>
      </c>
      <c r="C10" s="24" t="s">
        <v>15</v>
      </c>
      <c r="D10" s="29">
        <v>40</v>
      </c>
      <c r="E10" s="25"/>
      <c r="F10" s="2">
        <f t="shared" si="0"/>
        <v>0</v>
      </c>
      <c r="G10" s="16"/>
      <c r="H10" s="2">
        <f t="shared" si="1"/>
        <v>0</v>
      </c>
      <c r="I10" s="3">
        <f t="shared" si="2"/>
        <v>0</v>
      </c>
      <c r="J10" s="15"/>
    </row>
    <row r="11" spans="1:10" ht="89.25" x14ac:dyDescent="0.25">
      <c r="A11" s="1">
        <v>8</v>
      </c>
      <c r="B11" s="26" t="s">
        <v>23</v>
      </c>
      <c r="C11" s="24" t="s">
        <v>15</v>
      </c>
      <c r="D11" s="29">
        <v>60</v>
      </c>
      <c r="E11" s="25"/>
      <c r="F11" s="2">
        <f t="shared" si="0"/>
        <v>0</v>
      </c>
      <c r="G11" s="16"/>
      <c r="H11" s="2">
        <f t="shared" si="1"/>
        <v>0</v>
      </c>
      <c r="I11" s="3">
        <f t="shared" si="2"/>
        <v>0</v>
      </c>
      <c r="J11" s="15"/>
    </row>
    <row r="12" spans="1:10" ht="127.5" x14ac:dyDescent="0.25">
      <c r="A12" s="1">
        <v>9</v>
      </c>
      <c r="B12" s="26" t="s">
        <v>24</v>
      </c>
      <c r="C12" s="24" t="s">
        <v>15</v>
      </c>
      <c r="D12" s="29">
        <v>40</v>
      </c>
      <c r="E12" s="25"/>
      <c r="F12" s="2">
        <f t="shared" ref="F12:F50" si="3">E12*D12</f>
        <v>0</v>
      </c>
      <c r="G12" s="16"/>
      <c r="H12" s="2">
        <f t="shared" ref="H12:H50" si="4">F12*G12</f>
        <v>0</v>
      </c>
      <c r="I12" s="3">
        <f t="shared" ref="I12:I50" si="5">F12+H12</f>
        <v>0</v>
      </c>
      <c r="J12" s="15"/>
    </row>
    <row r="13" spans="1:10" ht="102" x14ac:dyDescent="0.25">
      <c r="A13" s="1">
        <v>10</v>
      </c>
      <c r="B13" s="26" t="s">
        <v>25</v>
      </c>
      <c r="C13" s="24" t="s">
        <v>15</v>
      </c>
      <c r="D13" s="29">
        <v>30</v>
      </c>
      <c r="E13" s="25"/>
      <c r="F13" s="2">
        <f t="shared" si="3"/>
        <v>0</v>
      </c>
      <c r="G13" s="16"/>
      <c r="H13" s="2">
        <f t="shared" si="4"/>
        <v>0</v>
      </c>
      <c r="I13" s="3">
        <f t="shared" si="5"/>
        <v>0</v>
      </c>
      <c r="J13" s="15"/>
    </row>
    <row r="14" spans="1:10" ht="102" x14ac:dyDescent="0.25">
      <c r="A14" s="1">
        <v>11</v>
      </c>
      <c r="B14" s="26" t="s">
        <v>26</v>
      </c>
      <c r="C14" s="24" t="s">
        <v>15</v>
      </c>
      <c r="D14" s="29">
        <v>30</v>
      </c>
      <c r="E14" s="25"/>
      <c r="F14" s="2">
        <f t="shared" si="3"/>
        <v>0</v>
      </c>
      <c r="G14" s="16"/>
      <c r="H14" s="2">
        <f t="shared" si="4"/>
        <v>0</v>
      </c>
      <c r="I14" s="3">
        <f t="shared" si="5"/>
        <v>0</v>
      </c>
      <c r="J14" s="15"/>
    </row>
    <row r="15" spans="1:10" ht="51" x14ac:dyDescent="0.25">
      <c r="A15" s="1">
        <v>12</v>
      </c>
      <c r="B15" s="26" t="s">
        <v>27</v>
      </c>
      <c r="C15" s="24" t="s">
        <v>15</v>
      </c>
      <c r="D15" s="29">
        <v>20</v>
      </c>
      <c r="E15" s="25"/>
      <c r="F15" s="2">
        <f t="shared" si="3"/>
        <v>0</v>
      </c>
      <c r="G15" s="16"/>
      <c r="H15" s="2">
        <f t="shared" si="4"/>
        <v>0</v>
      </c>
      <c r="I15" s="3">
        <f t="shared" si="5"/>
        <v>0</v>
      </c>
      <c r="J15" s="15"/>
    </row>
    <row r="16" spans="1:10" ht="38.25" x14ac:dyDescent="0.25">
      <c r="A16" s="1">
        <v>13</v>
      </c>
      <c r="B16" s="26" t="s">
        <v>28</v>
      </c>
      <c r="C16" s="24" t="s">
        <v>15</v>
      </c>
      <c r="D16" s="29">
        <v>20</v>
      </c>
      <c r="E16" s="25"/>
      <c r="F16" s="2">
        <f t="shared" si="3"/>
        <v>0</v>
      </c>
      <c r="G16" s="16"/>
      <c r="H16" s="2">
        <f t="shared" si="4"/>
        <v>0</v>
      </c>
      <c r="I16" s="3">
        <f t="shared" si="5"/>
        <v>0</v>
      </c>
      <c r="J16" s="15"/>
    </row>
    <row r="17" spans="1:10" ht="51" x14ac:dyDescent="0.25">
      <c r="A17" s="1">
        <v>14</v>
      </c>
      <c r="B17" s="26" t="s">
        <v>29</v>
      </c>
      <c r="C17" s="24" t="s">
        <v>15</v>
      </c>
      <c r="D17" s="29">
        <v>20</v>
      </c>
      <c r="E17" s="25"/>
      <c r="F17" s="2">
        <f t="shared" si="3"/>
        <v>0</v>
      </c>
      <c r="G17" s="16"/>
      <c r="H17" s="2">
        <f t="shared" si="4"/>
        <v>0</v>
      </c>
      <c r="I17" s="3">
        <f t="shared" si="5"/>
        <v>0</v>
      </c>
      <c r="J17" s="15"/>
    </row>
    <row r="18" spans="1:10" ht="51" x14ac:dyDescent="0.25">
      <c r="A18" s="1">
        <v>15</v>
      </c>
      <c r="B18" s="26" t="s">
        <v>30</v>
      </c>
      <c r="C18" s="24" t="s">
        <v>15</v>
      </c>
      <c r="D18" s="29">
        <v>20</v>
      </c>
      <c r="E18" s="25"/>
      <c r="F18" s="2">
        <f t="shared" si="3"/>
        <v>0</v>
      </c>
      <c r="G18" s="16"/>
      <c r="H18" s="2">
        <f t="shared" si="4"/>
        <v>0</v>
      </c>
      <c r="I18" s="3">
        <f t="shared" si="5"/>
        <v>0</v>
      </c>
      <c r="J18" s="15"/>
    </row>
    <row r="19" spans="1:10" ht="51" x14ac:dyDescent="0.25">
      <c r="A19" s="1">
        <v>16</v>
      </c>
      <c r="B19" s="26" t="s">
        <v>31</v>
      </c>
      <c r="C19" s="24" t="s">
        <v>15</v>
      </c>
      <c r="D19" s="29">
        <v>30</v>
      </c>
      <c r="E19" s="25"/>
      <c r="F19" s="2">
        <f t="shared" si="3"/>
        <v>0</v>
      </c>
      <c r="G19" s="16"/>
      <c r="H19" s="2">
        <f t="shared" si="4"/>
        <v>0</v>
      </c>
      <c r="I19" s="3">
        <f t="shared" si="5"/>
        <v>0</v>
      </c>
      <c r="J19" s="15"/>
    </row>
    <row r="20" spans="1:10" ht="51" x14ac:dyDescent="0.25">
      <c r="A20" s="1">
        <v>17</v>
      </c>
      <c r="B20" s="26" t="s">
        <v>32</v>
      </c>
      <c r="C20" s="24" t="s">
        <v>15</v>
      </c>
      <c r="D20" s="29">
        <v>30</v>
      </c>
      <c r="E20" s="25"/>
      <c r="F20" s="2">
        <f t="shared" si="3"/>
        <v>0</v>
      </c>
      <c r="G20" s="16"/>
      <c r="H20" s="2">
        <f t="shared" si="4"/>
        <v>0</v>
      </c>
      <c r="I20" s="3">
        <f t="shared" si="5"/>
        <v>0</v>
      </c>
      <c r="J20" s="15"/>
    </row>
    <row r="21" spans="1:10" x14ac:dyDescent="0.25">
      <c r="A21" s="1">
        <v>18</v>
      </c>
      <c r="B21" s="26" t="s">
        <v>33</v>
      </c>
      <c r="C21" s="24" t="s">
        <v>15</v>
      </c>
      <c r="D21" s="29">
        <v>30</v>
      </c>
      <c r="E21" s="25"/>
      <c r="F21" s="2">
        <f t="shared" si="3"/>
        <v>0</v>
      </c>
      <c r="G21" s="16"/>
      <c r="H21" s="2">
        <f t="shared" si="4"/>
        <v>0</v>
      </c>
      <c r="I21" s="3">
        <f t="shared" si="5"/>
        <v>0</v>
      </c>
      <c r="J21" s="15"/>
    </row>
    <row r="22" spans="1:10" ht="153" x14ac:dyDescent="0.25">
      <c r="A22" s="1">
        <v>19</v>
      </c>
      <c r="B22" s="26" t="s">
        <v>34</v>
      </c>
      <c r="C22" s="24" t="s">
        <v>15</v>
      </c>
      <c r="D22" s="29">
        <v>25</v>
      </c>
      <c r="E22" s="25"/>
      <c r="F22" s="2">
        <f t="shared" si="3"/>
        <v>0</v>
      </c>
      <c r="G22" s="16"/>
      <c r="H22" s="2">
        <f t="shared" si="4"/>
        <v>0</v>
      </c>
      <c r="I22" s="3">
        <f t="shared" si="5"/>
        <v>0</v>
      </c>
      <c r="J22" s="15"/>
    </row>
    <row r="23" spans="1:10" ht="102" x14ac:dyDescent="0.25">
      <c r="A23" s="1">
        <v>20</v>
      </c>
      <c r="B23" s="26" t="s">
        <v>35</v>
      </c>
      <c r="C23" s="24" t="s">
        <v>15</v>
      </c>
      <c r="D23" s="29">
        <v>40</v>
      </c>
      <c r="E23" s="25"/>
      <c r="F23" s="2">
        <f t="shared" si="3"/>
        <v>0</v>
      </c>
      <c r="G23" s="16"/>
      <c r="H23" s="2">
        <f t="shared" si="4"/>
        <v>0</v>
      </c>
      <c r="I23" s="3">
        <f t="shared" si="5"/>
        <v>0</v>
      </c>
      <c r="J23" s="15"/>
    </row>
    <row r="24" spans="1:10" ht="153" x14ac:dyDescent="0.25">
      <c r="A24" s="1">
        <v>21</v>
      </c>
      <c r="B24" s="26" t="s">
        <v>36</v>
      </c>
      <c r="C24" s="24" t="s">
        <v>15</v>
      </c>
      <c r="D24" s="29">
        <v>15</v>
      </c>
      <c r="E24" s="25"/>
      <c r="F24" s="2">
        <f t="shared" si="3"/>
        <v>0</v>
      </c>
      <c r="G24" s="16"/>
      <c r="H24" s="2">
        <f t="shared" si="4"/>
        <v>0</v>
      </c>
      <c r="I24" s="3">
        <f t="shared" si="5"/>
        <v>0</v>
      </c>
      <c r="J24" s="15"/>
    </row>
    <row r="25" spans="1:10" ht="165.75" x14ac:dyDescent="0.25">
      <c r="A25" s="1">
        <v>22</v>
      </c>
      <c r="B25" s="26" t="s">
        <v>37</v>
      </c>
      <c r="C25" s="24" t="s">
        <v>15</v>
      </c>
      <c r="D25" s="29">
        <v>15</v>
      </c>
      <c r="E25" s="25"/>
      <c r="F25" s="2">
        <f t="shared" si="3"/>
        <v>0</v>
      </c>
      <c r="G25" s="16"/>
      <c r="H25" s="2">
        <f t="shared" si="4"/>
        <v>0</v>
      </c>
      <c r="I25" s="3">
        <f t="shared" si="5"/>
        <v>0</v>
      </c>
      <c r="J25" s="15"/>
    </row>
    <row r="26" spans="1:10" ht="306" x14ac:dyDescent="0.25">
      <c r="A26" s="1">
        <v>23</v>
      </c>
      <c r="B26" s="26" t="s">
        <v>38</v>
      </c>
      <c r="C26" s="24" t="s">
        <v>15</v>
      </c>
      <c r="D26" s="29">
        <v>15</v>
      </c>
      <c r="E26" s="25"/>
      <c r="F26" s="2">
        <f t="shared" si="3"/>
        <v>0</v>
      </c>
      <c r="G26" s="16"/>
      <c r="H26" s="2">
        <f t="shared" si="4"/>
        <v>0</v>
      </c>
      <c r="I26" s="3">
        <f t="shared" si="5"/>
        <v>0</v>
      </c>
      <c r="J26" s="15"/>
    </row>
    <row r="27" spans="1:10" ht="178.5" x14ac:dyDescent="0.25">
      <c r="A27" s="1">
        <v>24</v>
      </c>
      <c r="B27" s="26" t="s">
        <v>39</v>
      </c>
      <c r="C27" s="24" t="s">
        <v>15</v>
      </c>
      <c r="D27" s="29">
        <v>20</v>
      </c>
      <c r="E27" s="25"/>
      <c r="F27" s="2">
        <f t="shared" si="3"/>
        <v>0</v>
      </c>
      <c r="G27" s="16"/>
      <c r="H27" s="2">
        <f t="shared" si="4"/>
        <v>0</v>
      </c>
      <c r="I27" s="3">
        <f t="shared" si="5"/>
        <v>0</v>
      </c>
      <c r="J27" s="15"/>
    </row>
    <row r="28" spans="1:10" ht="153" x14ac:dyDescent="0.25">
      <c r="A28" s="1">
        <v>25</v>
      </c>
      <c r="B28" s="26" t="s">
        <v>40</v>
      </c>
      <c r="C28" s="24" t="s">
        <v>15</v>
      </c>
      <c r="D28" s="29">
        <v>10</v>
      </c>
      <c r="E28" s="25"/>
      <c r="F28" s="2">
        <f t="shared" si="3"/>
        <v>0</v>
      </c>
      <c r="G28" s="16"/>
      <c r="H28" s="2">
        <f t="shared" si="4"/>
        <v>0</v>
      </c>
      <c r="I28" s="3">
        <f t="shared" si="5"/>
        <v>0</v>
      </c>
      <c r="J28" s="15"/>
    </row>
    <row r="29" spans="1:10" ht="102" x14ac:dyDescent="0.25">
      <c r="A29" s="1">
        <v>26</v>
      </c>
      <c r="B29" s="26" t="s">
        <v>41</v>
      </c>
      <c r="C29" s="24" t="s">
        <v>15</v>
      </c>
      <c r="D29" s="29">
        <v>20</v>
      </c>
      <c r="E29" s="25"/>
      <c r="F29" s="2">
        <f t="shared" si="3"/>
        <v>0</v>
      </c>
      <c r="G29" s="16"/>
      <c r="H29" s="2">
        <f t="shared" si="4"/>
        <v>0</v>
      </c>
      <c r="I29" s="3">
        <f t="shared" si="5"/>
        <v>0</v>
      </c>
      <c r="J29" s="15"/>
    </row>
    <row r="30" spans="1:10" ht="165.75" x14ac:dyDescent="0.25">
      <c r="A30" s="1">
        <v>27</v>
      </c>
      <c r="B30" s="26" t="s">
        <v>42</v>
      </c>
      <c r="C30" s="24" t="s">
        <v>15</v>
      </c>
      <c r="D30" s="29">
        <v>20</v>
      </c>
      <c r="E30" s="25"/>
      <c r="F30" s="2">
        <f t="shared" si="3"/>
        <v>0</v>
      </c>
      <c r="G30" s="16"/>
      <c r="H30" s="2">
        <f t="shared" si="4"/>
        <v>0</v>
      </c>
      <c r="I30" s="3">
        <f t="shared" si="5"/>
        <v>0</v>
      </c>
      <c r="J30" s="15"/>
    </row>
    <row r="31" spans="1:10" ht="153" x14ac:dyDescent="0.25">
      <c r="A31" s="1">
        <v>28</v>
      </c>
      <c r="B31" s="26" t="s">
        <v>43</v>
      </c>
      <c r="C31" s="24" t="s">
        <v>15</v>
      </c>
      <c r="D31" s="29">
        <v>5</v>
      </c>
      <c r="E31" s="25"/>
      <c r="F31" s="2">
        <f t="shared" si="3"/>
        <v>0</v>
      </c>
      <c r="G31" s="16"/>
      <c r="H31" s="2">
        <f t="shared" si="4"/>
        <v>0</v>
      </c>
      <c r="I31" s="3">
        <f t="shared" si="5"/>
        <v>0</v>
      </c>
      <c r="J31" s="15"/>
    </row>
    <row r="32" spans="1:10" ht="76.5" x14ac:dyDescent="0.25">
      <c r="A32" s="1">
        <v>29</v>
      </c>
      <c r="B32" s="26" t="s">
        <v>44</v>
      </c>
      <c r="C32" s="24" t="s">
        <v>15</v>
      </c>
      <c r="D32" s="29">
        <v>20</v>
      </c>
      <c r="E32" s="25"/>
      <c r="F32" s="2">
        <f t="shared" si="3"/>
        <v>0</v>
      </c>
      <c r="G32" s="16"/>
      <c r="H32" s="2">
        <f t="shared" si="4"/>
        <v>0</v>
      </c>
      <c r="I32" s="3">
        <f t="shared" si="5"/>
        <v>0</v>
      </c>
      <c r="J32" s="15"/>
    </row>
    <row r="33" spans="1:10" ht="51" x14ac:dyDescent="0.25">
      <c r="A33" s="1">
        <v>30</v>
      </c>
      <c r="B33" s="26" t="s">
        <v>45</v>
      </c>
      <c r="C33" s="24" t="s">
        <v>15</v>
      </c>
      <c r="D33" s="29">
        <v>15</v>
      </c>
      <c r="E33" s="25"/>
      <c r="F33" s="2">
        <f t="shared" si="3"/>
        <v>0</v>
      </c>
      <c r="G33" s="16"/>
      <c r="H33" s="2">
        <f t="shared" si="4"/>
        <v>0</v>
      </c>
      <c r="I33" s="3">
        <f t="shared" si="5"/>
        <v>0</v>
      </c>
      <c r="J33" s="15"/>
    </row>
    <row r="34" spans="1:10" ht="165.75" customHeight="1" x14ac:dyDescent="0.25">
      <c r="A34" s="1">
        <v>31</v>
      </c>
      <c r="B34" s="26" t="s">
        <v>46</v>
      </c>
      <c r="C34" s="24" t="s">
        <v>15</v>
      </c>
      <c r="D34" s="29">
        <v>15</v>
      </c>
      <c r="E34" s="25"/>
      <c r="F34" s="2">
        <f t="shared" si="3"/>
        <v>0</v>
      </c>
      <c r="G34" s="16"/>
      <c r="H34" s="2">
        <f t="shared" si="4"/>
        <v>0</v>
      </c>
      <c r="I34" s="3">
        <f t="shared" si="5"/>
        <v>0</v>
      </c>
      <c r="J34" s="15"/>
    </row>
    <row r="35" spans="1:10" ht="76.5" x14ac:dyDescent="0.25">
      <c r="A35" s="1">
        <v>32</v>
      </c>
      <c r="B35" s="26" t="s">
        <v>47</v>
      </c>
      <c r="C35" s="24" t="s">
        <v>15</v>
      </c>
      <c r="D35" s="29">
        <v>15</v>
      </c>
      <c r="E35" s="25"/>
      <c r="F35" s="2">
        <f t="shared" si="3"/>
        <v>0</v>
      </c>
      <c r="G35" s="16"/>
      <c r="H35" s="2">
        <f t="shared" si="4"/>
        <v>0</v>
      </c>
      <c r="I35" s="3">
        <f t="shared" si="5"/>
        <v>0</v>
      </c>
      <c r="J35" s="15"/>
    </row>
    <row r="36" spans="1:10" ht="76.5" x14ac:dyDescent="0.25">
      <c r="A36" s="1">
        <v>33</v>
      </c>
      <c r="B36" s="26" t="s">
        <v>48</v>
      </c>
      <c r="C36" s="24" t="s">
        <v>15</v>
      </c>
      <c r="D36" s="29">
        <v>15</v>
      </c>
      <c r="E36" s="25"/>
      <c r="F36" s="2">
        <f t="shared" si="3"/>
        <v>0</v>
      </c>
      <c r="G36" s="16"/>
      <c r="H36" s="2">
        <f t="shared" si="4"/>
        <v>0</v>
      </c>
      <c r="I36" s="3">
        <f t="shared" si="5"/>
        <v>0</v>
      </c>
      <c r="J36" s="15"/>
    </row>
    <row r="37" spans="1:10" ht="165.75" x14ac:dyDescent="0.25">
      <c r="A37" s="1">
        <v>34</v>
      </c>
      <c r="B37" s="26" t="s">
        <v>49</v>
      </c>
      <c r="C37" s="24" t="s">
        <v>15</v>
      </c>
      <c r="D37" s="29">
        <v>15</v>
      </c>
      <c r="E37" s="25"/>
      <c r="F37" s="2">
        <f t="shared" si="3"/>
        <v>0</v>
      </c>
      <c r="G37" s="16"/>
      <c r="H37" s="2">
        <f t="shared" si="4"/>
        <v>0</v>
      </c>
      <c r="I37" s="3">
        <f t="shared" si="5"/>
        <v>0</v>
      </c>
      <c r="J37" s="15"/>
    </row>
    <row r="38" spans="1:10" ht="140.25" x14ac:dyDescent="0.25">
      <c r="A38" s="1">
        <v>35</v>
      </c>
      <c r="B38" s="26" t="s">
        <v>50</v>
      </c>
      <c r="C38" s="24" t="s">
        <v>15</v>
      </c>
      <c r="D38" s="29">
        <v>16</v>
      </c>
      <c r="E38" s="25"/>
      <c r="F38" s="2">
        <f t="shared" si="3"/>
        <v>0</v>
      </c>
      <c r="G38" s="16"/>
      <c r="H38" s="2">
        <f t="shared" si="4"/>
        <v>0</v>
      </c>
      <c r="I38" s="3">
        <f t="shared" si="5"/>
        <v>0</v>
      </c>
      <c r="J38" s="15"/>
    </row>
    <row r="39" spans="1:10" ht="165.75" x14ac:dyDescent="0.25">
      <c r="A39" s="1">
        <v>36</v>
      </c>
      <c r="B39" s="26" t="s">
        <v>51</v>
      </c>
      <c r="C39" s="24" t="s">
        <v>15</v>
      </c>
      <c r="D39" s="29">
        <v>16</v>
      </c>
      <c r="E39" s="25"/>
      <c r="F39" s="2">
        <f t="shared" si="3"/>
        <v>0</v>
      </c>
      <c r="G39" s="16"/>
      <c r="H39" s="2">
        <f t="shared" si="4"/>
        <v>0</v>
      </c>
      <c r="I39" s="3">
        <f t="shared" si="5"/>
        <v>0</v>
      </c>
      <c r="J39" s="15"/>
    </row>
    <row r="40" spans="1:10" ht="127.5" x14ac:dyDescent="0.25">
      <c r="A40" s="1">
        <v>37</v>
      </c>
      <c r="B40" s="26" t="s">
        <v>52</v>
      </c>
      <c r="C40" s="24" t="s">
        <v>15</v>
      </c>
      <c r="D40" s="29">
        <v>16</v>
      </c>
      <c r="E40" s="25"/>
      <c r="F40" s="2">
        <f t="shared" si="3"/>
        <v>0</v>
      </c>
      <c r="G40" s="16"/>
      <c r="H40" s="2">
        <f t="shared" si="4"/>
        <v>0</v>
      </c>
      <c r="I40" s="3">
        <f t="shared" si="5"/>
        <v>0</v>
      </c>
      <c r="J40" s="15"/>
    </row>
    <row r="41" spans="1:10" ht="89.25" x14ac:dyDescent="0.25">
      <c r="A41" s="1">
        <v>38</v>
      </c>
      <c r="B41" s="26" t="s">
        <v>53</v>
      </c>
      <c r="C41" s="24" t="s">
        <v>15</v>
      </c>
      <c r="D41" s="29">
        <v>4</v>
      </c>
      <c r="E41" s="25"/>
      <c r="F41" s="2">
        <f t="shared" si="3"/>
        <v>0</v>
      </c>
      <c r="G41" s="16"/>
      <c r="H41" s="2">
        <f t="shared" si="4"/>
        <v>0</v>
      </c>
      <c r="I41" s="3">
        <f t="shared" si="5"/>
        <v>0</v>
      </c>
      <c r="J41" s="15"/>
    </row>
    <row r="42" spans="1:10" ht="102" x14ac:dyDescent="0.25">
      <c r="A42" s="1">
        <v>39</v>
      </c>
      <c r="B42" s="26" t="s">
        <v>54</v>
      </c>
      <c r="C42" s="24" t="s">
        <v>15</v>
      </c>
      <c r="D42" s="29">
        <v>16</v>
      </c>
      <c r="E42" s="25"/>
      <c r="F42" s="2">
        <f t="shared" si="3"/>
        <v>0</v>
      </c>
      <c r="G42" s="16"/>
      <c r="H42" s="2">
        <f t="shared" si="4"/>
        <v>0</v>
      </c>
      <c r="I42" s="3">
        <f t="shared" si="5"/>
        <v>0</v>
      </c>
      <c r="J42" s="15"/>
    </row>
    <row r="43" spans="1:10" ht="409.5" x14ac:dyDescent="0.25">
      <c r="A43" s="1">
        <v>40</v>
      </c>
      <c r="B43" s="26" t="s">
        <v>55</v>
      </c>
      <c r="C43" s="24" t="s">
        <v>15</v>
      </c>
      <c r="D43" s="29">
        <v>20</v>
      </c>
      <c r="E43" s="25"/>
      <c r="F43" s="2">
        <f t="shared" si="3"/>
        <v>0</v>
      </c>
      <c r="G43" s="16"/>
      <c r="H43" s="2">
        <f t="shared" si="4"/>
        <v>0</v>
      </c>
      <c r="I43" s="3">
        <f t="shared" si="5"/>
        <v>0</v>
      </c>
      <c r="J43" s="15"/>
    </row>
    <row r="44" spans="1:10" ht="216.75" x14ac:dyDescent="0.25">
      <c r="A44" s="1">
        <v>41</v>
      </c>
      <c r="B44" s="26" t="s">
        <v>56</v>
      </c>
      <c r="C44" s="24" t="s">
        <v>15</v>
      </c>
      <c r="D44" s="29">
        <v>16</v>
      </c>
      <c r="E44" s="25"/>
      <c r="F44" s="2">
        <f t="shared" si="3"/>
        <v>0</v>
      </c>
      <c r="G44" s="16"/>
      <c r="H44" s="2">
        <f t="shared" si="4"/>
        <v>0</v>
      </c>
      <c r="I44" s="3">
        <f t="shared" si="5"/>
        <v>0</v>
      </c>
      <c r="J44" s="15"/>
    </row>
    <row r="45" spans="1:10" ht="140.25" x14ac:dyDescent="0.25">
      <c r="A45" s="1">
        <v>42</v>
      </c>
      <c r="B45" s="26" t="s">
        <v>57</v>
      </c>
      <c r="C45" s="24" t="s">
        <v>15</v>
      </c>
      <c r="D45" s="29">
        <v>4</v>
      </c>
      <c r="E45" s="25"/>
      <c r="F45" s="2">
        <f t="shared" si="3"/>
        <v>0</v>
      </c>
      <c r="G45" s="16"/>
      <c r="H45" s="2">
        <f t="shared" si="4"/>
        <v>0</v>
      </c>
      <c r="I45" s="3">
        <f t="shared" si="5"/>
        <v>0</v>
      </c>
      <c r="J45" s="15"/>
    </row>
    <row r="46" spans="1:10" ht="114.75" x14ac:dyDescent="0.25">
      <c r="A46" s="1">
        <v>43</v>
      </c>
      <c r="B46" s="26" t="s">
        <v>58</v>
      </c>
      <c r="C46" s="24" t="s">
        <v>15</v>
      </c>
      <c r="D46" s="29">
        <v>16</v>
      </c>
      <c r="E46" s="25"/>
      <c r="F46" s="2">
        <f t="shared" si="3"/>
        <v>0</v>
      </c>
      <c r="G46" s="16"/>
      <c r="H46" s="2">
        <f t="shared" si="4"/>
        <v>0</v>
      </c>
      <c r="I46" s="3">
        <f t="shared" si="5"/>
        <v>0</v>
      </c>
      <c r="J46" s="15"/>
    </row>
    <row r="47" spans="1:10" ht="140.25" x14ac:dyDescent="0.25">
      <c r="A47" s="1">
        <v>44</v>
      </c>
      <c r="B47" s="26" t="s">
        <v>59</v>
      </c>
      <c r="C47" s="24" t="s">
        <v>15</v>
      </c>
      <c r="D47" s="29">
        <v>4</v>
      </c>
      <c r="E47" s="25"/>
      <c r="F47" s="2">
        <f t="shared" si="3"/>
        <v>0</v>
      </c>
      <c r="G47" s="16"/>
      <c r="H47" s="2">
        <f t="shared" si="4"/>
        <v>0</v>
      </c>
      <c r="I47" s="3">
        <f t="shared" si="5"/>
        <v>0</v>
      </c>
      <c r="J47" s="15"/>
    </row>
    <row r="48" spans="1:10" ht="242.25" x14ac:dyDescent="0.25">
      <c r="A48" s="1">
        <v>45</v>
      </c>
      <c r="B48" s="26" t="s">
        <v>60</v>
      </c>
      <c r="C48" s="24" t="s">
        <v>15</v>
      </c>
      <c r="D48" s="29">
        <v>2</v>
      </c>
      <c r="E48" s="25"/>
      <c r="F48" s="2">
        <f t="shared" si="3"/>
        <v>0</v>
      </c>
      <c r="G48" s="16"/>
      <c r="H48" s="2">
        <f t="shared" si="4"/>
        <v>0</v>
      </c>
      <c r="I48" s="3">
        <f t="shared" si="5"/>
        <v>0</v>
      </c>
      <c r="J48" s="15"/>
    </row>
    <row r="49" spans="1:14" ht="127.5" x14ac:dyDescent="0.25">
      <c r="A49" s="1">
        <v>46</v>
      </c>
      <c r="B49" s="26" t="s">
        <v>61</v>
      </c>
      <c r="C49" s="24" t="s">
        <v>15</v>
      </c>
      <c r="D49" s="29">
        <v>4</v>
      </c>
      <c r="E49" s="25"/>
      <c r="F49" s="2">
        <f t="shared" si="3"/>
        <v>0</v>
      </c>
      <c r="G49" s="16"/>
      <c r="H49" s="2">
        <f t="shared" si="4"/>
        <v>0</v>
      </c>
      <c r="I49" s="3">
        <f t="shared" si="5"/>
        <v>0</v>
      </c>
      <c r="J49" s="15"/>
    </row>
    <row r="50" spans="1:14" ht="216.75" x14ac:dyDescent="0.25">
      <c r="A50" s="1">
        <v>47</v>
      </c>
      <c r="B50" s="27" t="s">
        <v>62</v>
      </c>
      <c r="C50" s="28" t="s">
        <v>15</v>
      </c>
      <c r="D50" s="30">
        <v>16</v>
      </c>
      <c r="E50" s="25"/>
      <c r="F50" s="2">
        <f t="shared" si="3"/>
        <v>0</v>
      </c>
      <c r="G50" s="16"/>
      <c r="H50" s="2">
        <f t="shared" si="4"/>
        <v>0</v>
      </c>
      <c r="I50" s="3">
        <f t="shared" si="5"/>
        <v>0</v>
      </c>
      <c r="J50" s="15"/>
      <c r="K50" s="31" t="s">
        <v>63</v>
      </c>
      <c r="L50" s="31">
        <v>34998.53</v>
      </c>
      <c r="M50" s="31">
        <v>43048.19</v>
      </c>
    </row>
    <row r="51" spans="1:14" ht="15.75" thickBot="1" x14ac:dyDescent="0.3">
      <c r="A51" s="23"/>
      <c r="B51" s="41" t="s">
        <v>11</v>
      </c>
      <c r="C51" s="42"/>
      <c r="D51" s="42"/>
      <c r="E51" s="43"/>
      <c r="F51" s="18">
        <f>SUM(F4:F50)</f>
        <v>0</v>
      </c>
      <c r="G51" s="4"/>
      <c r="H51" s="4"/>
      <c r="I51" s="17">
        <f>SUM(I4:I50)</f>
        <v>0</v>
      </c>
      <c r="J51" s="5"/>
    </row>
    <row r="52" spans="1:14" ht="33.75" customHeight="1" x14ac:dyDescent="0.25">
      <c r="B52" s="44" t="s">
        <v>12</v>
      </c>
      <c r="C52" s="44"/>
      <c r="D52" s="44"/>
      <c r="E52" s="44"/>
      <c r="F52" s="44"/>
      <c r="G52" s="44"/>
      <c r="H52" s="44"/>
      <c r="I52" s="44"/>
      <c r="J52" s="44"/>
    </row>
    <row r="53" spans="1:14" x14ac:dyDescent="0.25">
      <c r="B53" s="6"/>
      <c r="C53" s="7"/>
      <c r="D53" s="8"/>
      <c r="E53" s="6"/>
      <c r="F53" s="6"/>
      <c r="G53" s="6"/>
      <c r="H53" s="6"/>
      <c r="I53" s="6"/>
      <c r="J53" s="6"/>
      <c r="L53" s="32"/>
      <c r="M53" s="32"/>
      <c r="N53" s="33"/>
    </row>
    <row r="54" spans="1:14" x14ac:dyDescent="0.25">
      <c r="B54" s="6"/>
      <c r="C54" s="7"/>
      <c r="D54" s="8"/>
      <c r="E54" s="6"/>
      <c r="F54" s="6"/>
      <c r="G54" s="6"/>
      <c r="H54" s="6"/>
      <c r="I54" s="6"/>
      <c r="J54" s="6"/>
      <c r="L54" s="35"/>
      <c r="M54" s="35"/>
      <c r="N54" s="34"/>
    </row>
    <row r="55" spans="1:14" x14ac:dyDescent="0.25">
      <c r="B55" s="9"/>
      <c r="C55" s="10"/>
      <c r="D55" s="11"/>
      <c r="F55" t="s">
        <v>13</v>
      </c>
      <c r="L55" s="35"/>
      <c r="M55" s="35"/>
      <c r="N55" s="34"/>
    </row>
    <row r="56" spans="1:14" x14ac:dyDescent="0.25">
      <c r="A56" s="12"/>
      <c r="B56" s="13"/>
      <c r="C56" s="14"/>
      <c r="D56" s="14"/>
      <c r="E56" s="13"/>
      <c r="F56" s="9" t="s">
        <v>14</v>
      </c>
      <c r="G56" s="10"/>
      <c r="H56" s="10"/>
      <c r="I56" s="10"/>
      <c r="L56" s="35"/>
      <c r="M56" s="35"/>
      <c r="N56" s="34"/>
    </row>
  </sheetData>
  <mergeCells count="4">
    <mergeCell ref="A1:J1"/>
    <mergeCell ref="A3:J3"/>
    <mergeCell ref="B51:E51"/>
    <mergeCell ref="B52:J5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dc:creator>
  <cp:lastModifiedBy>p</cp:lastModifiedBy>
  <cp:lastPrinted>2022-03-11T09:14:23Z</cp:lastPrinted>
  <dcterms:created xsi:type="dcterms:W3CDTF">2022-03-10T13:47:34Z</dcterms:created>
  <dcterms:modified xsi:type="dcterms:W3CDTF">2023-12-13T12:37:12Z</dcterms:modified>
</cp:coreProperties>
</file>