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<sst xmlns="http://schemas.openxmlformats.org/spreadsheetml/2006/main" count="100" uniqueCount="80">
  <si>
    <r>
      <rPr>
        <b/>
        <sz val="14"/>
        <rFont val="Calibri"/>
        <family val="2"/>
      </rPr>
      <t xml:space="preserve">FORMULARZ OFERTOWY
</t>
    </r>
    <r>
      <rPr>
        <sz val="14"/>
        <rFont val="Calibri"/>
        <family val="2"/>
      </rPr>
      <t xml:space="preserve">w sprawie postępowania pn. </t>
    </r>
    <r>
      <rPr>
        <b/>
        <sz val="14"/>
        <rFont val="Calibri"/>
        <family val="2"/>
      </rPr>
      <t xml:space="preserve">Dostawa tonerów do Zakładu Karnego w Płocku
</t>
    </r>
    <r>
      <rPr>
        <sz val="12"/>
        <rFont val="Calibri"/>
        <family val="2"/>
      </rPr>
      <t>Nr sprawy: 2233.10.2024.MM</t>
    </r>
  </si>
  <si>
    <t>Nazwa wykonawcy</t>
  </si>
  <si>
    <t>Siedziba wykonawcy (ulica, nr domu, nr lokalu)</t>
  </si>
  <si>
    <t>kod, miejscowość</t>
  </si>
  <si>
    <t>województwo, powiat</t>
  </si>
  <si>
    <r>
      <rPr>
        <b/>
        <sz val="10"/>
        <rFont val="Arial"/>
        <family val="2"/>
      </rP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</si>
  <si>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</si>
  <si>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</si>
  <si>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rPr>
        <b/>
        <sz val="10"/>
        <rFont val="Arial"/>
        <family val="2"/>
      </rP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</si>
  <si>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</si>
  <si>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</si>
  <si>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t>Lp.</t>
  </si>
  <si>
    <t>Typ urządzenia</t>
  </si>
  <si>
    <t>Toner (kod oryginału)</t>
  </si>
  <si>
    <t>Minimalna średnia wydajność wkładu (liczba stron standardowych)</t>
  </si>
  <si>
    <t xml:space="preserve">Ilość </t>
  </si>
  <si>
    <t xml:space="preserve">Cena jednostkowa netto [zł] </t>
  </si>
  <si>
    <t>Wartość netto /zł/</t>
  </si>
  <si>
    <t>Stawka podatku VAT [%]</t>
  </si>
  <si>
    <t>Wartość brutto /zł/</t>
  </si>
  <si>
    <t>Cena jednostkowa brutto /zł/</t>
  </si>
  <si>
    <t>HP LaserJet Professional M1132 MFP</t>
  </si>
  <si>
    <t>CE285A</t>
  </si>
  <si>
    <t>HP LaserJet Professional P1102</t>
  </si>
  <si>
    <t>HP LaserJet M725</t>
  </si>
  <si>
    <t>CF214A</t>
  </si>
  <si>
    <t>HP LaserJet Pro MFP M125</t>
  </si>
  <si>
    <t>CF283A</t>
  </si>
  <si>
    <t>HP LaserJet M1005</t>
  </si>
  <si>
    <t>Q2612A</t>
  </si>
  <si>
    <t>HP LaserJet 1020</t>
  </si>
  <si>
    <t>HP Color LaserJet Pro M283fdw</t>
  </si>
  <si>
    <t>‭W2210A Black</t>
  </si>
  <si>
    <t>W2211X Cyan</t>
  </si>
  <si>
    <t>W2213X Magenta</t>
  </si>
  <si>
    <t>W2212X Yellow</t>
  </si>
  <si>
    <t>HP LaserJet Professional M1536 DNF</t>
  </si>
  <si>
    <t>CE278A</t>
  </si>
  <si>
    <t>HP DeskJet Plus 6000</t>
  </si>
  <si>
    <t>3YM81AA tusz czarny</t>
  </si>
  <si>
    <t>3YM80AA tusz kolor</t>
  </si>
  <si>
    <t>Lexmark x656de</t>
  </si>
  <si>
    <t>X654X11E</t>
  </si>
  <si>
    <t>Brother DCP-T500W</t>
  </si>
  <si>
    <t>BT5000C tusz cyan oryginalny</t>
  </si>
  <si>
    <t>BT5000M tusz magenta oryginalny</t>
  </si>
  <si>
    <t>BT5000Y tusz żółty oryginalny</t>
  </si>
  <si>
    <t>BT6000BK tusz czarny oryginalny</t>
  </si>
  <si>
    <t>Brother DCP-L3550CDW</t>
  </si>
  <si>
    <t>TN-243BK Black</t>
  </si>
  <si>
    <t>TN-243C Cyan</t>
  </si>
  <si>
    <t>TN-243M Magenta</t>
  </si>
  <si>
    <t>TN-243Y Yellow</t>
  </si>
  <si>
    <t>Kyocera M3550idn</t>
  </si>
  <si>
    <t>TK-3130</t>
  </si>
  <si>
    <t>Kyocera P6130</t>
  </si>
  <si>
    <t xml:space="preserve">TK-5140C Cyan </t>
  </si>
  <si>
    <t xml:space="preserve">TK-5140M Magenta </t>
  </si>
  <si>
    <t xml:space="preserve">TK-5140Y Yelow </t>
  </si>
  <si>
    <t xml:space="preserve">TK-5140K Black </t>
  </si>
  <si>
    <t>Kyocera TASKalfa 3510i</t>
  </si>
  <si>
    <t>TK-7205</t>
  </si>
  <si>
    <t>Samsung CLX-4195FN</t>
  </si>
  <si>
    <t>CLT-K504S - Black</t>
  </si>
  <si>
    <t>CLT-M504S - Magenta</t>
  </si>
  <si>
    <t>CLT-C504S - Cyan</t>
  </si>
  <si>
    <t>CLT-Y504S - Yellow</t>
  </si>
  <si>
    <t>Samsung X4250/X4300</t>
  </si>
  <si>
    <t>CLT-K808S - Black</t>
  </si>
  <si>
    <t>Samsung X4250/4300</t>
  </si>
  <si>
    <t>CLT-C808S - Cyan</t>
  </si>
  <si>
    <t>CLT-M808S - Magenta</t>
  </si>
  <si>
    <t>CLT-Y808S - Yellow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</si>
  <si>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</si>
  <si>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</si>
  <si>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>Wszystkie określone powyżej oznaczenia, zawierające nazwy własne, wskazanie kraju pochodzenia, patentu lub innego oznaczenia, dopuszczają zaoferowanie równoważnego przedmiotu zamówienia. Kryteria równoważności: taka sama funkcjonalność, wydajność oraz ergonomia użytkowania.</t>
  </si>
  <si>
    <t xml:space="preserve">Opis sposobu obliczenia ceny:
1) wartość netto [zł] = ilość łączna [kg]   x   cena jednostkowa netto [zł/kg];
2) wartość brutto [zł] = wartość netto [zł] powiększona o stawkę VAT [%];
3) cena jednostkowa brutto [zł/kg] = wartość brutto [zł]   :   ilość łączna [kg].
</t>
  </si>
  <si>
    <t xml:space="preserve">1. Oświadczam, że:
1) zapoznałem się z treścią zapytania ofertowegoSWZ,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zapytaniu;
4) przedstawione koszty w niniejszym formularzu uwzględniają wszystkie zapisy, ilości i wymagania, które są określone przez zamawiającego.
2. Oświadczam, że w przypadku wyboru niniejszej oferty, zobowiązuję się do zawarcia umowy o treści zgodnej z wzorem umowy, w miejscu, terminie i na zasadach wskazanych przez zamawiającego. 
3. Oświadczam, że wypełniłem obowiązki informacyjne przewidziane w art. 13 lub art. 14 RODO1 wobec osób fizycznych, od których dane osobowe bezpośrednio lub pośrednio pozyskałem w celu ubiegania się o udzielenie zamówienia publicznego w niniejszym postępowaniu.
4.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5.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6.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                                                                                                                                                                                                                                                         
</t>
  </si>
  <si>
    <t>…………………………………………………………………………..</t>
  </si>
  <si>
    <t>Podpis osoby upoważnionej do składania oferty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</si>
</sst>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Calibri"/>
      <family val="2"/>
    </font>
    <font>
      <sz val="9"/>
      <color indexed="8"/>
      <name val="Arial"/>
      <family val="2"/>
    </font>
    <font>
      <i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 wrapText="1"/>
    </xf>
    <xf numFmtId="3" fontId="4" fillId="0" borderId="1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9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/>
    </xf>
    <xf numFmtId="0" fontId="0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4" fillId="35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59"/>
  <sheetViews>
    <sheetView tabSelected="1" zoomScalePageLayoutView="0" workbookViewId="0" topLeftCell="A1">
      <selection activeCell="L20" sqref="L20"/>
    </sheetView>
  </sheetViews>
  <sheetFormatPr defaultColWidth="11.57421875" defaultRowHeight="12.75"/>
  <cols>
    <col min="1" max="1" width="3.57421875" style="0" customWidth="1"/>
    <col min="2" max="2" width="32.140625" style="0" customWidth="1"/>
    <col min="3" max="3" width="30.57421875" style="0" customWidth="1"/>
    <col min="4" max="4" width="18.7109375" style="0" customWidth="1"/>
    <col min="5" max="5" width="9.00390625" style="0" customWidth="1"/>
    <col min="6" max="6" width="11.28125" style="0" customWidth="1"/>
    <col min="7" max="7" width="12.7109375" style="0" customWidth="1"/>
    <col min="8" max="8" width="9.00390625" style="0" customWidth="1"/>
    <col min="9" max="9" width="13.421875" style="0" customWidth="1"/>
    <col min="10" max="10" width="11.28125" style="0" customWidth="1"/>
  </cols>
  <sheetData>
    <row r="1" spans="1:10" ht="93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5" t="s">
        <v>1</v>
      </c>
      <c r="B2" s="25"/>
      <c r="C2" s="25"/>
      <c r="D2" s="1"/>
      <c r="E2" s="26"/>
      <c r="F2" s="26"/>
      <c r="G2" s="26"/>
      <c r="H2" s="26"/>
      <c r="I2" s="26"/>
      <c r="J2" s="26"/>
    </row>
    <row r="3" spans="1:10" ht="12.75" customHeight="1">
      <c r="A3" s="27" t="s">
        <v>2</v>
      </c>
      <c r="B3" s="27"/>
      <c r="C3" s="27"/>
      <c r="D3" s="3"/>
      <c r="E3" s="26"/>
      <c r="F3" s="26"/>
      <c r="G3" s="26"/>
      <c r="H3" s="26"/>
      <c r="I3" s="26"/>
      <c r="J3" s="26"/>
    </row>
    <row r="4" spans="1:10" ht="12.75">
      <c r="A4" s="25" t="s">
        <v>3</v>
      </c>
      <c r="B4" s="25"/>
      <c r="C4" s="25"/>
      <c r="D4" s="1"/>
      <c r="E4" s="26"/>
      <c r="F4" s="26"/>
      <c r="G4" s="26"/>
      <c r="H4" s="26"/>
      <c r="I4" s="26"/>
      <c r="J4" s="26"/>
    </row>
    <row r="5" spans="1:10" ht="12.75">
      <c r="A5" s="25" t="s">
        <v>4</v>
      </c>
      <c r="B5" s="25"/>
      <c r="C5" s="25"/>
      <c r="D5" s="1"/>
      <c r="E5" s="26"/>
      <c r="F5" s="26"/>
      <c r="G5" s="26"/>
      <c r="H5" s="26"/>
      <c r="I5" s="26"/>
      <c r="J5" s="26"/>
    </row>
    <row r="6" spans="1:10" ht="12.75" customHeight="1">
      <c r="A6" s="27" t="s">
        <v>5</v>
      </c>
      <c r="B6" s="27"/>
      <c r="C6" s="27"/>
      <c r="D6" s="3"/>
      <c r="E6" s="26"/>
      <c r="F6" s="26"/>
      <c r="G6" s="26"/>
      <c r="H6" s="26"/>
      <c r="I6" s="26"/>
      <c r="J6" s="26"/>
    </row>
    <row r="7" spans="1:10" ht="12.75">
      <c r="A7" s="25" t="s">
        <v>6</v>
      </c>
      <c r="B7" s="25"/>
      <c r="C7" s="25"/>
      <c r="D7" s="1"/>
      <c r="E7" s="26"/>
      <c r="F7" s="26"/>
      <c r="G7" s="26"/>
      <c r="H7" s="26"/>
      <c r="I7" s="26"/>
      <c r="J7" s="26"/>
    </row>
    <row r="8" spans="1:10" ht="12.75" customHeight="1">
      <c r="A8" s="27" t="s">
        <v>7</v>
      </c>
      <c r="B8" s="27"/>
      <c r="C8" s="27"/>
      <c r="D8" s="3"/>
      <c r="E8" s="26"/>
      <c r="F8" s="26"/>
      <c r="G8" s="26"/>
      <c r="H8" s="26"/>
      <c r="I8" s="26"/>
      <c r="J8" s="26"/>
    </row>
    <row r="9" spans="1:10" ht="12.75" customHeight="1">
      <c r="A9" s="27" t="s">
        <v>8</v>
      </c>
      <c r="B9" s="27"/>
      <c r="C9" s="27"/>
      <c r="D9" s="3"/>
      <c r="E9" s="26"/>
      <c r="F9" s="26"/>
      <c r="G9" s="26"/>
      <c r="H9" s="26"/>
      <c r="I9" s="26"/>
      <c r="J9" s="26"/>
    </row>
    <row r="10" spans="1:10" ht="12.75">
      <c r="A10" s="25" t="s">
        <v>9</v>
      </c>
      <c r="B10" s="25"/>
      <c r="C10" s="25"/>
      <c r="D10" s="1"/>
      <c r="E10" s="26"/>
      <c r="F10" s="26"/>
      <c r="G10" s="26"/>
      <c r="H10" s="26"/>
      <c r="I10" s="26"/>
      <c r="J10" s="26"/>
    </row>
    <row r="11" spans="1:10" ht="12.75">
      <c r="A11" s="25" t="s">
        <v>10</v>
      </c>
      <c r="B11" s="25"/>
      <c r="C11" s="25"/>
      <c r="D11" s="1"/>
      <c r="E11" s="26"/>
      <c r="F11" s="26"/>
      <c r="G11" s="26"/>
      <c r="H11" s="26"/>
      <c r="I11" s="26"/>
      <c r="J11" s="26"/>
    </row>
    <row r="12" spans="1:10" ht="38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2.75" customHeight="1">
      <c r="A13" s="29" t="s">
        <v>11</v>
      </c>
      <c r="B13" s="29" t="s">
        <v>12</v>
      </c>
      <c r="C13" s="29" t="s">
        <v>13</v>
      </c>
      <c r="D13" s="29" t="s">
        <v>14</v>
      </c>
      <c r="E13" s="30" t="s">
        <v>15</v>
      </c>
      <c r="F13" s="29" t="s">
        <v>16</v>
      </c>
      <c r="G13" s="31" t="s">
        <v>17</v>
      </c>
      <c r="H13" s="29" t="s">
        <v>18</v>
      </c>
      <c r="I13" s="31" t="s">
        <v>19</v>
      </c>
      <c r="J13" s="31" t="s">
        <v>20</v>
      </c>
    </row>
    <row r="14" spans="1:10" ht="37.5" customHeight="1">
      <c r="A14" s="29"/>
      <c r="B14" s="29"/>
      <c r="C14" s="29"/>
      <c r="D14" s="29"/>
      <c r="E14" s="30"/>
      <c r="F14" s="29"/>
      <c r="G14" s="31"/>
      <c r="H14" s="29"/>
      <c r="I14" s="31"/>
      <c r="J14" s="31"/>
    </row>
    <row r="15" spans="1:10" ht="12.75">
      <c r="A15" s="2">
        <v>1</v>
      </c>
      <c r="B15" s="4" t="s">
        <v>21</v>
      </c>
      <c r="C15" s="5" t="s">
        <v>22</v>
      </c>
      <c r="D15" s="6">
        <v>2000</v>
      </c>
      <c r="E15" s="7">
        <v>5</v>
      </c>
      <c r="F15" s="8"/>
      <c r="G15" s="8">
        <f aca="true" t="shared" si="0" ref="G15:G50">E15*F15</f>
        <v>0</v>
      </c>
      <c r="H15" s="9"/>
      <c r="I15" s="8">
        <f aca="true" t="shared" si="1" ref="I15:I50">G15+G15*H15</f>
        <v>0</v>
      </c>
      <c r="J15" s="10">
        <f aca="true" t="shared" si="2" ref="J15:J50">I15/E15</f>
        <v>0</v>
      </c>
    </row>
    <row r="16" spans="1:10" ht="12.75">
      <c r="A16" s="2">
        <v>2</v>
      </c>
      <c r="B16" s="4" t="s">
        <v>23</v>
      </c>
      <c r="C16" s="5" t="s">
        <v>22</v>
      </c>
      <c r="D16" s="6">
        <v>2000</v>
      </c>
      <c r="E16" s="7">
        <v>8</v>
      </c>
      <c r="F16" s="8"/>
      <c r="G16" s="8">
        <f t="shared" si="0"/>
        <v>0</v>
      </c>
      <c r="H16" s="9"/>
      <c r="I16" s="8">
        <f t="shared" si="1"/>
        <v>0</v>
      </c>
      <c r="J16" s="10">
        <f t="shared" si="2"/>
        <v>0</v>
      </c>
    </row>
    <row r="17" spans="1:10" ht="12.75">
      <c r="A17" s="2">
        <v>3</v>
      </c>
      <c r="B17" s="11" t="s">
        <v>24</v>
      </c>
      <c r="C17" s="12" t="s">
        <v>25</v>
      </c>
      <c r="D17" s="6">
        <v>10000</v>
      </c>
      <c r="E17" s="7">
        <v>8</v>
      </c>
      <c r="F17" s="8"/>
      <c r="G17" s="8">
        <f t="shared" si="0"/>
        <v>0</v>
      </c>
      <c r="H17" s="9"/>
      <c r="I17" s="8">
        <f t="shared" si="1"/>
        <v>0</v>
      </c>
      <c r="J17" s="10">
        <f t="shared" si="2"/>
        <v>0</v>
      </c>
    </row>
    <row r="18" spans="1:10" ht="12.75">
      <c r="A18" s="2">
        <v>4</v>
      </c>
      <c r="B18" s="4" t="s">
        <v>26</v>
      </c>
      <c r="C18" s="5" t="s">
        <v>27</v>
      </c>
      <c r="D18" s="6">
        <v>1500</v>
      </c>
      <c r="E18" s="7">
        <v>3</v>
      </c>
      <c r="F18" s="8"/>
      <c r="G18" s="8">
        <f t="shared" si="0"/>
        <v>0</v>
      </c>
      <c r="H18" s="9"/>
      <c r="I18" s="8">
        <f t="shared" si="1"/>
        <v>0</v>
      </c>
      <c r="J18" s="10">
        <f t="shared" si="2"/>
        <v>0</v>
      </c>
    </row>
    <row r="19" spans="1:10" ht="12.75">
      <c r="A19" s="2">
        <v>5</v>
      </c>
      <c r="B19" s="4" t="s">
        <v>28</v>
      </c>
      <c r="C19" s="5" t="s">
        <v>29</v>
      </c>
      <c r="D19" s="6">
        <v>2000</v>
      </c>
      <c r="E19" s="7">
        <v>2</v>
      </c>
      <c r="F19" s="8"/>
      <c r="G19" s="8">
        <f t="shared" si="0"/>
        <v>0</v>
      </c>
      <c r="H19" s="9"/>
      <c r="I19" s="8">
        <f t="shared" si="1"/>
        <v>0</v>
      </c>
      <c r="J19" s="10">
        <f t="shared" si="2"/>
        <v>0</v>
      </c>
    </row>
    <row r="20" spans="1:10" ht="12.75">
      <c r="A20" s="2">
        <v>6</v>
      </c>
      <c r="B20" s="4" t="s">
        <v>30</v>
      </c>
      <c r="C20" s="5" t="s">
        <v>29</v>
      </c>
      <c r="D20" s="6">
        <v>2000</v>
      </c>
      <c r="E20" s="7">
        <v>15</v>
      </c>
      <c r="F20" s="8"/>
      <c r="G20" s="8">
        <f t="shared" si="0"/>
        <v>0</v>
      </c>
      <c r="H20" s="9"/>
      <c r="I20" s="8">
        <f t="shared" si="1"/>
        <v>0</v>
      </c>
      <c r="J20" s="10">
        <f t="shared" si="2"/>
        <v>0</v>
      </c>
    </row>
    <row r="21" spans="1:10" ht="12.75">
      <c r="A21" s="2">
        <v>7</v>
      </c>
      <c r="B21" s="13" t="s">
        <v>31</v>
      </c>
      <c r="C21" s="14" t="s">
        <v>32</v>
      </c>
      <c r="D21" s="6">
        <v>1300</v>
      </c>
      <c r="E21" s="15">
        <v>4</v>
      </c>
      <c r="F21" s="8"/>
      <c r="G21" s="8">
        <f t="shared" si="0"/>
        <v>0</v>
      </c>
      <c r="H21" s="9"/>
      <c r="I21" s="8">
        <f t="shared" si="1"/>
        <v>0</v>
      </c>
      <c r="J21" s="10">
        <f t="shared" si="2"/>
        <v>0</v>
      </c>
    </row>
    <row r="22" spans="1:10" ht="12.75">
      <c r="A22" s="2">
        <v>8</v>
      </c>
      <c r="B22" s="13" t="s">
        <v>31</v>
      </c>
      <c r="C22" s="14" t="s">
        <v>33</v>
      </c>
      <c r="D22" s="6">
        <v>2400</v>
      </c>
      <c r="E22" s="15">
        <v>4</v>
      </c>
      <c r="F22" s="8"/>
      <c r="G22" s="8">
        <f t="shared" si="0"/>
        <v>0</v>
      </c>
      <c r="H22" s="9"/>
      <c r="I22" s="8">
        <f t="shared" si="1"/>
        <v>0</v>
      </c>
      <c r="J22" s="10">
        <f t="shared" si="2"/>
        <v>0</v>
      </c>
    </row>
    <row r="23" spans="1:10" ht="12.75">
      <c r="A23" s="2">
        <v>9</v>
      </c>
      <c r="B23" s="13" t="s">
        <v>31</v>
      </c>
      <c r="C23" s="14" t="s">
        <v>34</v>
      </c>
      <c r="D23" s="6">
        <v>2400</v>
      </c>
      <c r="E23" s="15">
        <v>4</v>
      </c>
      <c r="F23" s="8"/>
      <c r="G23" s="8">
        <f t="shared" si="0"/>
        <v>0</v>
      </c>
      <c r="H23" s="9"/>
      <c r="I23" s="8">
        <f t="shared" si="1"/>
        <v>0</v>
      </c>
      <c r="J23" s="10">
        <f t="shared" si="2"/>
        <v>0</v>
      </c>
    </row>
    <row r="24" spans="1:10" ht="12.75">
      <c r="A24" s="2">
        <v>10</v>
      </c>
      <c r="B24" s="13" t="s">
        <v>31</v>
      </c>
      <c r="C24" s="14" t="s">
        <v>35</v>
      </c>
      <c r="D24" s="6">
        <v>1250</v>
      </c>
      <c r="E24" s="15">
        <v>4</v>
      </c>
      <c r="F24" s="8"/>
      <c r="G24" s="8">
        <f t="shared" si="0"/>
        <v>0</v>
      </c>
      <c r="H24" s="9"/>
      <c r="I24" s="8">
        <f t="shared" si="1"/>
        <v>0</v>
      </c>
      <c r="J24" s="10">
        <f t="shared" si="2"/>
        <v>0</v>
      </c>
    </row>
    <row r="25" spans="1:10" ht="12.75">
      <c r="A25" s="2">
        <v>11</v>
      </c>
      <c r="B25" s="4" t="s">
        <v>36</v>
      </c>
      <c r="C25" s="5" t="s">
        <v>37</v>
      </c>
      <c r="D25" s="6">
        <v>2100</v>
      </c>
      <c r="E25" s="7">
        <v>3</v>
      </c>
      <c r="F25" s="8"/>
      <c r="G25" s="8">
        <f t="shared" si="0"/>
        <v>0</v>
      </c>
      <c r="H25" s="9"/>
      <c r="I25" s="8">
        <f t="shared" si="1"/>
        <v>0</v>
      </c>
      <c r="J25" s="10">
        <f t="shared" si="2"/>
        <v>0</v>
      </c>
    </row>
    <row r="26" spans="1:10" ht="12.75">
      <c r="A26" s="2">
        <v>12</v>
      </c>
      <c r="B26" s="11" t="s">
        <v>38</v>
      </c>
      <c r="C26" s="16" t="s">
        <v>39</v>
      </c>
      <c r="D26" s="6"/>
      <c r="E26" s="7">
        <v>1</v>
      </c>
      <c r="F26" s="8"/>
      <c r="G26" s="8">
        <f t="shared" si="0"/>
        <v>0</v>
      </c>
      <c r="H26" s="9"/>
      <c r="I26" s="8">
        <f t="shared" si="1"/>
        <v>0</v>
      </c>
      <c r="J26" s="10">
        <f t="shared" si="2"/>
        <v>0</v>
      </c>
    </row>
    <row r="27" spans="1:10" ht="12.75">
      <c r="A27" s="2">
        <v>13</v>
      </c>
      <c r="B27" s="11" t="s">
        <v>38</v>
      </c>
      <c r="C27" s="16" t="s">
        <v>40</v>
      </c>
      <c r="D27" s="6"/>
      <c r="E27" s="7">
        <v>1</v>
      </c>
      <c r="F27" s="8"/>
      <c r="G27" s="8">
        <f t="shared" si="0"/>
        <v>0</v>
      </c>
      <c r="H27" s="9"/>
      <c r="I27" s="8">
        <f t="shared" si="1"/>
        <v>0</v>
      </c>
      <c r="J27" s="10">
        <f t="shared" si="2"/>
        <v>0</v>
      </c>
    </row>
    <row r="28" spans="1:10" ht="12.75">
      <c r="A28" s="2">
        <v>14</v>
      </c>
      <c r="B28" s="4" t="s">
        <v>41</v>
      </c>
      <c r="C28" s="5" t="s">
        <v>42</v>
      </c>
      <c r="D28" s="6">
        <v>25000</v>
      </c>
      <c r="E28" s="7">
        <v>14</v>
      </c>
      <c r="F28" s="8"/>
      <c r="G28" s="8">
        <f t="shared" si="0"/>
        <v>0</v>
      </c>
      <c r="H28" s="9"/>
      <c r="I28" s="8">
        <f t="shared" si="1"/>
        <v>0</v>
      </c>
      <c r="J28" s="10">
        <f t="shared" si="2"/>
        <v>0</v>
      </c>
    </row>
    <row r="29" spans="1:10" ht="12.75">
      <c r="A29" s="2">
        <v>15</v>
      </c>
      <c r="B29" s="11" t="s">
        <v>43</v>
      </c>
      <c r="C29" s="16" t="s">
        <v>44</v>
      </c>
      <c r="D29" s="6">
        <v>6000</v>
      </c>
      <c r="E29" s="7">
        <v>1</v>
      </c>
      <c r="F29" s="8"/>
      <c r="G29" s="8">
        <f t="shared" si="0"/>
        <v>0</v>
      </c>
      <c r="H29" s="9"/>
      <c r="I29" s="8">
        <f t="shared" si="1"/>
        <v>0</v>
      </c>
      <c r="J29" s="10">
        <f t="shared" si="2"/>
        <v>0</v>
      </c>
    </row>
    <row r="30" spans="1:10" ht="12.75">
      <c r="A30" s="2">
        <v>16</v>
      </c>
      <c r="B30" s="11" t="s">
        <v>43</v>
      </c>
      <c r="C30" s="16" t="s">
        <v>45</v>
      </c>
      <c r="D30" s="6">
        <v>6000</v>
      </c>
      <c r="E30" s="7">
        <v>1</v>
      </c>
      <c r="F30" s="8"/>
      <c r="G30" s="8">
        <f t="shared" si="0"/>
        <v>0</v>
      </c>
      <c r="H30" s="9"/>
      <c r="I30" s="8">
        <f t="shared" si="1"/>
        <v>0</v>
      </c>
      <c r="J30" s="10">
        <f t="shared" si="2"/>
        <v>0</v>
      </c>
    </row>
    <row r="31" spans="1:10" ht="12.75">
      <c r="A31" s="2">
        <v>17</v>
      </c>
      <c r="B31" s="11" t="s">
        <v>43</v>
      </c>
      <c r="C31" s="16" t="s">
        <v>46</v>
      </c>
      <c r="D31" s="6">
        <v>6000</v>
      </c>
      <c r="E31" s="7">
        <v>1</v>
      </c>
      <c r="F31" s="8"/>
      <c r="G31" s="8">
        <f t="shared" si="0"/>
        <v>0</v>
      </c>
      <c r="H31" s="9"/>
      <c r="I31" s="8">
        <f t="shared" si="1"/>
        <v>0</v>
      </c>
      <c r="J31" s="10">
        <f t="shared" si="2"/>
        <v>0</v>
      </c>
    </row>
    <row r="32" spans="1:10" ht="12.75">
      <c r="A32" s="2">
        <v>18</v>
      </c>
      <c r="B32" s="11" t="s">
        <v>43</v>
      </c>
      <c r="C32" s="16" t="s">
        <v>47</v>
      </c>
      <c r="D32" s="6">
        <v>7000</v>
      </c>
      <c r="E32" s="7">
        <v>1</v>
      </c>
      <c r="F32" s="8"/>
      <c r="G32" s="8">
        <f t="shared" si="0"/>
        <v>0</v>
      </c>
      <c r="H32" s="9"/>
      <c r="I32" s="8">
        <f t="shared" si="1"/>
        <v>0</v>
      </c>
      <c r="J32" s="10">
        <f t="shared" si="2"/>
        <v>0</v>
      </c>
    </row>
    <row r="33" spans="1:10" ht="12.75">
      <c r="A33" s="2">
        <v>19</v>
      </c>
      <c r="B33" s="11" t="s">
        <v>48</v>
      </c>
      <c r="C33" s="17" t="s">
        <v>49</v>
      </c>
      <c r="D33" s="6">
        <v>1000</v>
      </c>
      <c r="E33" s="7">
        <v>2</v>
      </c>
      <c r="F33" s="8"/>
      <c r="G33" s="8">
        <f t="shared" si="0"/>
        <v>0</v>
      </c>
      <c r="H33" s="9"/>
      <c r="I33" s="8">
        <f t="shared" si="1"/>
        <v>0</v>
      </c>
      <c r="J33" s="10">
        <f t="shared" si="2"/>
        <v>0</v>
      </c>
    </row>
    <row r="34" spans="1:10" ht="12.75">
      <c r="A34" s="2">
        <v>20</v>
      </c>
      <c r="B34" s="11" t="s">
        <v>48</v>
      </c>
      <c r="C34" s="14" t="s">
        <v>50</v>
      </c>
      <c r="D34" s="6">
        <v>2300</v>
      </c>
      <c r="E34" s="7">
        <v>2</v>
      </c>
      <c r="F34" s="8"/>
      <c r="G34" s="8">
        <f t="shared" si="0"/>
        <v>0</v>
      </c>
      <c r="H34" s="9"/>
      <c r="I34" s="8">
        <f t="shared" si="1"/>
        <v>0</v>
      </c>
      <c r="J34" s="10">
        <f t="shared" si="2"/>
        <v>0</v>
      </c>
    </row>
    <row r="35" spans="1:10" ht="12.75">
      <c r="A35" s="2">
        <v>21</v>
      </c>
      <c r="B35" s="11" t="s">
        <v>48</v>
      </c>
      <c r="C35" s="17" t="s">
        <v>51</v>
      </c>
      <c r="D35" s="6">
        <v>2300</v>
      </c>
      <c r="E35" s="7">
        <v>2</v>
      </c>
      <c r="F35" s="8"/>
      <c r="G35" s="8">
        <f t="shared" si="0"/>
        <v>0</v>
      </c>
      <c r="H35" s="9"/>
      <c r="I35" s="8">
        <f t="shared" si="1"/>
        <v>0</v>
      </c>
      <c r="J35" s="10">
        <f t="shared" si="2"/>
        <v>0</v>
      </c>
    </row>
    <row r="36" spans="1:10" ht="12.75">
      <c r="A36" s="2">
        <v>22</v>
      </c>
      <c r="B36" s="11" t="s">
        <v>48</v>
      </c>
      <c r="C36" s="14" t="s">
        <v>52</v>
      </c>
      <c r="D36" s="6">
        <v>2300</v>
      </c>
      <c r="E36" s="7">
        <v>2</v>
      </c>
      <c r="F36" s="8"/>
      <c r="G36" s="8">
        <f t="shared" si="0"/>
        <v>0</v>
      </c>
      <c r="H36" s="9"/>
      <c r="I36" s="8">
        <f t="shared" si="1"/>
        <v>0</v>
      </c>
      <c r="J36" s="10">
        <f t="shared" si="2"/>
        <v>0</v>
      </c>
    </row>
    <row r="37" spans="1:10" ht="12.75">
      <c r="A37" s="2">
        <v>23</v>
      </c>
      <c r="B37" s="4" t="s">
        <v>53</v>
      </c>
      <c r="C37" s="18" t="s">
        <v>54</v>
      </c>
      <c r="D37" s="6">
        <v>25000</v>
      </c>
      <c r="E37" s="7">
        <v>3</v>
      </c>
      <c r="F37" s="8"/>
      <c r="G37" s="8">
        <f t="shared" si="0"/>
        <v>0</v>
      </c>
      <c r="H37" s="9"/>
      <c r="I37" s="8">
        <f t="shared" si="1"/>
        <v>0</v>
      </c>
      <c r="J37" s="10">
        <f t="shared" si="2"/>
        <v>0</v>
      </c>
    </row>
    <row r="38" spans="1:10" ht="12.75">
      <c r="A38" s="2">
        <v>24</v>
      </c>
      <c r="B38" s="11" t="s">
        <v>55</v>
      </c>
      <c r="C38" s="18" t="s">
        <v>56</v>
      </c>
      <c r="D38" s="6">
        <v>5000</v>
      </c>
      <c r="E38" s="7">
        <v>4</v>
      </c>
      <c r="F38" s="8"/>
      <c r="G38" s="8">
        <f t="shared" si="0"/>
        <v>0</v>
      </c>
      <c r="H38" s="9"/>
      <c r="I38" s="8">
        <f t="shared" si="1"/>
        <v>0</v>
      </c>
      <c r="J38" s="10">
        <f t="shared" si="2"/>
        <v>0</v>
      </c>
    </row>
    <row r="39" spans="1:10" ht="12.75">
      <c r="A39" s="2">
        <v>25</v>
      </c>
      <c r="B39" s="11" t="s">
        <v>55</v>
      </c>
      <c r="C39" s="18" t="s">
        <v>57</v>
      </c>
      <c r="D39" s="6">
        <v>5000</v>
      </c>
      <c r="E39" s="7">
        <v>4</v>
      </c>
      <c r="F39" s="8"/>
      <c r="G39" s="8">
        <f t="shared" si="0"/>
        <v>0</v>
      </c>
      <c r="H39" s="9"/>
      <c r="I39" s="8">
        <f t="shared" si="1"/>
        <v>0</v>
      </c>
      <c r="J39" s="10">
        <f t="shared" si="2"/>
        <v>0</v>
      </c>
    </row>
    <row r="40" spans="1:10" ht="12.75">
      <c r="A40" s="2">
        <v>26</v>
      </c>
      <c r="B40" s="11" t="s">
        <v>55</v>
      </c>
      <c r="C40" s="18" t="s">
        <v>58</v>
      </c>
      <c r="D40" s="6">
        <v>5000</v>
      </c>
      <c r="E40" s="7">
        <v>4</v>
      </c>
      <c r="F40" s="8"/>
      <c r="G40" s="8">
        <f t="shared" si="0"/>
        <v>0</v>
      </c>
      <c r="H40" s="9"/>
      <c r="I40" s="8">
        <f t="shared" si="1"/>
        <v>0</v>
      </c>
      <c r="J40" s="10">
        <f t="shared" si="2"/>
        <v>0</v>
      </c>
    </row>
    <row r="41" spans="1:10" ht="12.75">
      <c r="A41" s="2">
        <v>27</v>
      </c>
      <c r="B41" s="11" t="s">
        <v>55</v>
      </c>
      <c r="C41" s="18" t="s">
        <v>59</v>
      </c>
      <c r="D41" s="6">
        <v>7000</v>
      </c>
      <c r="E41" s="7">
        <v>4</v>
      </c>
      <c r="F41" s="8"/>
      <c r="G41" s="8">
        <f t="shared" si="0"/>
        <v>0</v>
      </c>
      <c r="H41" s="9"/>
      <c r="I41" s="8">
        <f t="shared" si="1"/>
        <v>0</v>
      </c>
      <c r="J41" s="10">
        <f t="shared" si="2"/>
        <v>0</v>
      </c>
    </row>
    <row r="42" spans="1:10" ht="12.75">
      <c r="A42" s="2">
        <v>28</v>
      </c>
      <c r="B42" s="11" t="s">
        <v>60</v>
      </c>
      <c r="C42" s="18" t="s">
        <v>61</v>
      </c>
      <c r="D42" s="6">
        <v>35000</v>
      </c>
      <c r="E42" s="7">
        <v>2</v>
      </c>
      <c r="F42" s="8"/>
      <c r="G42" s="8">
        <f t="shared" si="0"/>
        <v>0</v>
      </c>
      <c r="H42" s="9"/>
      <c r="I42" s="8">
        <f t="shared" si="1"/>
        <v>0</v>
      </c>
      <c r="J42" s="10">
        <f t="shared" si="2"/>
        <v>0</v>
      </c>
    </row>
    <row r="43" spans="1:10" ht="12.75">
      <c r="A43" s="2">
        <v>29</v>
      </c>
      <c r="B43" s="19" t="s">
        <v>62</v>
      </c>
      <c r="C43" s="18" t="s">
        <v>63</v>
      </c>
      <c r="D43" s="6">
        <v>2500</v>
      </c>
      <c r="E43" s="7">
        <v>2</v>
      </c>
      <c r="F43" s="8"/>
      <c r="G43" s="8">
        <f t="shared" si="0"/>
        <v>0</v>
      </c>
      <c r="H43" s="9"/>
      <c r="I43" s="8">
        <f t="shared" si="1"/>
        <v>0</v>
      </c>
      <c r="J43" s="10">
        <f t="shared" si="2"/>
        <v>0</v>
      </c>
    </row>
    <row r="44" spans="1:10" ht="12.75">
      <c r="A44" s="2">
        <v>30</v>
      </c>
      <c r="B44" s="19" t="s">
        <v>62</v>
      </c>
      <c r="C44" s="18" t="s">
        <v>64</v>
      </c>
      <c r="D44" s="6">
        <v>1800</v>
      </c>
      <c r="E44" s="7">
        <v>2</v>
      </c>
      <c r="F44" s="8"/>
      <c r="G44" s="8">
        <f t="shared" si="0"/>
        <v>0</v>
      </c>
      <c r="H44" s="9"/>
      <c r="I44" s="8">
        <f t="shared" si="1"/>
        <v>0</v>
      </c>
      <c r="J44" s="10">
        <f t="shared" si="2"/>
        <v>0</v>
      </c>
    </row>
    <row r="45" spans="1:10" ht="12.75">
      <c r="A45" s="2">
        <v>31</v>
      </c>
      <c r="B45" s="19" t="s">
        <v>62</v>
      </c>
      <c r="C45" s="18" t="s">
        <v>65</v>
      </c>
      <c r="D45" s="6">
        <v>1800</v>
      </c>
      <c r="E45" s="7">
        <v>2</v>
      </c>
      <c r="F45" s="8"/>
      <c r="G45" s="8">
        <f t="shared" si="0"/>
        <v>0</v>
      </c>
      <c r="H45" s="9"/>
      <c r="I45" s="8">
        <f t="shared" si="1"/>
        <v>0</v>
      </c>
      <c r="J45" s="10">
        <f t="shared" si="2"/>
        <v>0</v>
      </c>
    </row>
    <row r="46" spans="1:10" ht="12.75">
      <c r="A46" s="2">
        <v>32</v>
      </c>
      <c r="B46" s="19" t="s">
        <v>62</v>
      </c>
      <c r="C46" s="18" t="s">
        <v>66</v>
      </c>
      <c r="D46" s="6">
        <v>1800</v>
      </c>
      <c r="E46" s="7">
        <v>2</v>
      </c>
      <c r="F46" s="8"/>
      <c r="G46" s="8">
        <f t="shared" si="0"/>
        <v>0</v>
      </c>
      <c r="H46" s="9"/>
      <c r="I46" s="8">
        <f t="shared" si="1"/>
        <v>0</v>
      </c>
      <c r="J46" s="10">
        <f t="shared" si="2"/>
        <v>0</v>
      </c>
    </row>
    <row r="47" spans="1:10" ht="12.75">
      <c r="A47" s="2">
        <v>33</v>
      </c>
      <c r="B47" s="20" t="s">
        <v>67</v>
      </c>
      <c r="C47" s="17" t="s">
        <v>68</v>
      </c>
      <c r="D47" s="6">
        <v>23000</v>
      </c>
      <c r="E47" s="7">
        <v>3</v>
      </c>
      <c r="F47" s="8"/>
      <c r="G47" s="8">
        <f t="shared" si="0"/>
        <v>0</v>
      </c>
      <c r="H47" s="9"/>
      <c r="I47" s="8">
        <f t="shared" si="1"/>
        <v>0</v>
      </c>
      <c r="J47" s="10">
        <f t="shared" si="2"/>
        <v>0</v>
      </c>
    </row>
    <row r="48" spans="1:10" ht="12.75">
      <c r="A48" s="2">
        <v>34</v>
      </c>
      <c r="B48" s="20" t="s">
        <v>69</v>
      </c>
      <c r="C48" s="17" t="s">
        <v>70</v>
      </c>
      <c r="D48" s="6">
        <v>20000</v>
      </c>
      <c r="E48" s="7">
        <v>3</v>
      </c>
      <c r="F48" s="8"/>
      <c r="G48" s="8">
        <f t="shared" si="0"/>
        <v>0</v>
      </c>
      <c r="H48" s="9"/>
      <c r="I48" s="8">
        <f t="shared" si="1"/>
        <v>0</v>
      </c>
      <c r="J48" s="10">
        <f t="shared" si="2"/>
        <v>0</v>
      </c>
    </row>
    <row r="49" spans="1:10" ht="12.75">
      <c r="A49" s="2">
        <v>35</v>
      </c>
      <c r="B49" s="20" t="s">
        <v>69</v>
      </c>
      <c r="C49" s="17" t="s">
        <v>71</v>
      </c>
      <c r="D49" s="6">
        <v>20000</v>
      </c>
      <c r="E49" s="7">
        <v>3</v>
      </c>
      <c r="F49" s="8"/>
      <c r="G49" s="8">
        <f t="shared" si="0"/>
        <v>0</v>
      </c>
      <c r="H49" s="9"/>
      <c r="I49" s="8">
        <f t="shared" si="1"/>
        <v>0</v>
      </c>
      <c r="J49" s="10">
        <f t="shared" si="2"/>
        <v>0</v>
      </c>
    </row>
    <row r="50" spans="1:10" ht="12.75">
      <c r="A50" s="2">
        <v>36</v>
      </c>
      <c r="B50" s="20" t="s">
        <v>69</v>
      </c>
      <c r="C50" s="14" t="s">
        <v>72</v>
      </c>
      <c r="D50" s="6">
        <v>20000</v>
      </c>
      <c r="E50" s="7">
        <v>3</v>
      </c>
      <c r="F50" s="8"/>
      <c r="G50" s="8">
        <f t="shared" si="0"/>
        <v>0</v>
      </c>
      <c r="H50" s="9"/>
      <c r="I50" s="8">
        <f t="shared" si="1"/>
        <v>0</v>
      </c>
      <c r="J50" s="10">
        <f t="shared" si="2"/>
        <v>0</v>
      </c>
    </row>
    <row r="51" spans="1:10" ht="12.75">
      <c r="A51" s="2"/>
      <c r="B51" s="32" t="s">
        <v>73</v>
      </c>
      <c r="C51" s="32"/>
      <c r="D51" s="32"/>
      <c r="E51" s="32"/>
      <c r="F51" s="32"/>
      <c r="G51" s="21">
        <f>SUM(G15:G50)</f>
        <v>0</v>
      </c>
      <c r="H51" s="22"/>
      <c r="I51" s="21">
        <f>SUM(I15:I50)</f>
        <v>0</v>
      </c>
      <c r="J51" s="23"/>
    </row>
    <row r="52" spans="1:10" ht="44.25" customHeight="1">
      <c r="A52" s="2"/>
      <c r="B52" s="33" t="s">
        <v>74</v>
      </c>
      <c r="C52" s="33"/>
      <c r="D52" s="33"/>
      <c r="E52" s="33"/>
      <c r="F52" s="33"/>
      <c r="G52" s="33"/>
      <c r="H52" s="33"/>
      <c r="I52" s="33"/>
      <c r="J52" s="33"/>
    </row>
    <row r="53" spans="1:10" ht="54" customHeight="1">
      <c r="A53" s="34" t="s">
        <v>75</v>
      </c>
      <c r="B53" s="34"/>
      <c r="C53" s="34"/>
      <c r="D53" s="34"/>
      <c r="E53" s="34"/>
      <c r="F53" s="34"/>
      <c r="G53" s="34"/>
      <c r="H53" s="34"/>
      <c r="I53" s="34"/>
      <c r="J53" s="34"/>
    </row>
    <row r="55" spans="1:10" ht="53.25" customHeight="1">
      <c r="A55" s="35" t="s">
        <v>76</v>
      </c>
      <c r="B55" s="35"/>
      <c r="C55" s="35"/>
      <c r="D55" s="35"/>
      <c r="E55" s="35"/>
      <c r="F55" s="35"/>
      <c r="G55" s="35"/>
      <c r="H55" s="35"/>
      <c r="I55" s="35"/>
      <c r="J55" s="35"/>
    </row>
    <row r="56" spans="1:10" ht="198" customHeight="1">
      <c r="A56" s="35" t="s">
        <v>77</v>
      </c>
      <c r="B56" s="35"/>
      <c r="C56" s="35"/>
      <c r="D56" s="35"/>
      <c r="E56" s="35"/>
      <c r="F56" s="35"/>
      <c r="G56" s="35"/>
      <c r="H56" s="35"/>
      <c r="I56" s="35"/>
      <c r="J56" s="35"/>
    </row>
    <row r="58" spans="5:10" ht="26.25" customHeight="1">
      <c r="E58" s="36" t="s">
        <v>78</v>
      </c>
      <c r="F58" s="36"/>
      <c r="G58" s="36"/>
      <c r="H58" s="36"/>
      <c r="I58" s="36"/>
      <c r="J58" s="36"/>
    </row>
    <row r="59" spans="5:10" ht="12.75">
      <c r="E59" s="36" t="s">
        <v>79</v>
      </c>
      <c r="F59" s="36"/>
      <c r="G59" s="36"/>
      <c r="H59" s="36"/>
      <c r="I59" s="36"/>
      <c r="J59" s="36"/>
    </row>
  </sheetData>
  <sheetProtection selectLockedCells="1" selectUnlockedCells="1"/>
  <mergeCells count="39">
    <mergeCell ref="A55:J55"/>
    <mergeCell ref="A56:J56"/>
    <mergeCell ref="E58:J58"/>
    <mergeCell ref="E59:J59"/>
    <mergeCell ref="H13:H14"/>
    <mergeCell ref="I13:I14"/>
    <mergeCell ref="J13:J14"/>
    <mergeCell ref="B51:F51"/>
    <mergeCell ref="B52:J52"/>
    <mergeCell ref="A53:J53"/>
    <mergeCell ref="A11:C11"/>
    <mergeCell ref="E11:J11"/>
    <mergeCell ref="A12:J12"/>
    <mergeCell ref="A13:A14"/>
    <mergeCell ref="B13:B14"/>
    <mergeCell ref="C13:C14"/>
    <mergeCell ref="D13:D14"/>
    <mergeCell ref="E13:E14"/>
    <mergeCell ref="F13:F14"/>
    <mergeCell ref="G13:G14"/>
    <mergeCell ref="A8:C8"/>
    <mergeCell ref="E8:J8"/>
    <mergeCell ref="A9:C9"/>
    <mergeCell ref="E9:J9"/>
    <mergeCell ref="A10:C10"/>
    <mergeCell ref="E10:J10"/>
    <mergeCell ref="A5:C5"/>
    <mergeCell ref="E5:J5"/>
    <mergeCell ref="A6:C6"/>
    <mergeCell ref="E6:J6"/>
    <mergeCell ref="A7:C7"/>
    <mergeCell ref="E7:J7"/>
    <mergeCell ref="A1:J1"/>
    <mergeCell ref="A2:C2"/>
    <mergeCell ref="E2:J2"/>
    <mergeCell ref="A3:C3"/>
    <mergeCell ref="E3:J3"/>
    <mergeCell ref="A4:C4"/>
    <mergeCell ref="E4:J4"/>
  </mergeCells>
  <printOptions/>
  <pageMargins left="0.25" right="0.25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Lidia Stefańska</cp:lastModifiedBy>
  <dcterms:modified xsi:type="dcterms:W3CDTF">2024-02-08T11:24:57Z</dcterms:modified>
  <cp:category/>
  <cp:version/>
  <cp:contentType/>
  <cp:contentStatus/>
</cp:coreProperties>
</file>