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76" windowHeight="7632" tabRatio="500" firstSheet="1" activeTab="1"/>
  </bookViews>
  <sheets>
    <sheet name="CZĘŚĆ NR 6_2" sheetId="1" state="hidden" r:id="rId1"/>
    <sheet name="Część nr 1" sheetId="2" r:id="rId2"/>
    <sheet name="Część nr 2" sheetId="3" r:id="rId3"/>
    <sheet name="CZĘŚĆ NR 26" sheetId="4" state="hidden" r:id="rId4"/>
    <sheet name="Część nr 3" sheetId="5" r:id="rId5"/>
    <sheet name="Część nr 4" sheetId="6" r:id="rId6"/>
    <sheet name="Częśc nr 5" sheetId="7" r:id="rId7"/>
    <sheet name="Część nr 6" sheetId="8" r:id="rId8"/>
    <sheet name="Częśc nr 7" sheetId="9" r:id="rId9"/>
    <sheet name="Częśc nr 8" sheetId="10" r:id="rId10"/>
    <sheet name="Częśc_nr_9" sheetId="11" r:id="rId11"/>
    <sheet name="Część_nr_10" sheetId="12" r:id="rId12"/>
    <sheet name="Częśc_nr_11" sheetId="13" r:id="rId13"/>
    <sheet name="Częśc nr 12" sheetId="14" r:id="rId14"/>
    <sheet name="Częśc nr 13" sheetId="15" r:id="rId15"/>
    <sheet name="Arkusz2" sheetId="16" state="hidden" r:id="rId16"/>
  </sheets>
  <definedNames>
    <definedName name="Excel_BuiltIn_Print_Area">#REF!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 localSheetId="13">NA()</definedName>
    <definedName name="Excel_BuiltIn_Print_Area_1_1_1_1_1" localSheetId="14">NA()</definedName>
    <definedName name="Excel_BuiltIn_Print_Area_1_1_1_1_1" localSheetId="7">NA()</definedName>
    <definedName name="Excel_BuiltIn_Print_Area_1_1_1_1_1_1" localSheetId="13">NA()</definedName>
    <definedName name="Excel_BuiltIn_Print_Area_1_1_1_1_1_1" localSheetId="14">NA()</definedName>
    <definedName name="Excel_BuiltIn_Print_Area_1_1_1_1_1_1" localSheetId="7">NA()</definedName>
    <definedName name="Excel_BuiltIn_Print_Area_1_1_1_1_1_1_1" localSheetId="13">NA()</definedName>
    <definedName name="Excel_BuiltIn_Print_Area_1_1_1_1_1_1_1" localSheetId="14">NA()</definedName>
    <definedName name="Excel_BuiltIn_Print_Area_1_1_1_1_1_1_1" localSheetId="7">NA()</definedName>
    <definedName name="Excel_BuiltIn_Print_Area_1_1_1_1_1_1_1_1" localSheetId="13">NA()</definedName>
    <definedName name="Excel_BuiltIn_Print_Area_1_1_1_1_1_1_1_1" localSheetId="14">NA()</definedName>
    <definedName name="Excel_BuiltIn_Print_Area_1_1_1_1_1_1_1_1" localSheetId="7">NA()</definedName>
    <definedName name="Excel_BuiltIn_Print_Area_1_1_1_1_1_1_1_1_1" localSheetId="13">NA()</definedName>
    <definedName name="Excel_BuiltIn_Print_Area_1_1_1_1_1_1_1_1_1" localSheetId="14">NA()</definedName>
    <definedName name="Excel_BuiltIn_Print_Area_1_1_1_1_1_1_1_1_1" localSheetId="7">NA()</definedName>
    <definedName name="Excel_BuiltIn_Print_Area_10">#REF!</definedName>
    <definedName name="Excel_BuiltIn_Print_Area_10_1">#REF!</definedName>
    <definedName name="Excel_BuiltIn_Print_Area_10_1_1">#REF!</definedName>
    <definedName name="Excel_BuiltIn_Print_Area_10_1_1_1">#REF!</definedName>
    <definedName name="Excel_BuiltIn_Print_Area_11">#REF!</definedName>
    <definedName name="Excel_BuiltIn_Print_Area_11_1">#REF!</definedName>
    <definedName name="Excel_BuiltIn_Print_Area_11_1_1">#REF!</definedName>
    <definedName name="Excel_BuiltIn_Print_Area_11_1_1_1">#REF!</definedName>
    <definedName name="Excel_BuiltIn_Print_Area_12">#REF!</definedName>
    <definedName name="Excel_BuiltIn_Print_Area_12_1">#REF!</definedName>
    <definedName name="Excel_BuiltIn_Print_Area_12_1_1">#REF!</definedName>
    <definedName name="Excel_BuiltIn_Print_Area_12_1_1_1">#REF!</definedName>
    <definedName name="Excel_BuiltIn_Print_Area_13">#REF!</definedName>
    <definedName name="Excel_BuiltIn_Print_Area_13_1">#REF!</definedName>
    <definedName name="Excel_BuiltIn_Print_Area_13_1_1">#REF!</definedName>
    <definedName name="Excel_BuiltIn_Print_Area_13_1_1_1">#REF!</definedName>
    <definedName name="Excel_BuiltIn_Print_Area_14">#REF!</definedName>
    <definedName name="Excel_BuiltIn_Print_Area_14_1">#REF!</definedName>
    <definedName name="Excel_BuiltIn_Print_Area_14_1_1">#REF!</definedName>
    <definedName name="Excel_BuiltIn_Print_Area_14_1_1_1">#REF!</definedName>
    <definedName name="Excel_BuiltIn_Print_Area_15">#REF!</definedName>
    <definedName name="Excel_BuiltIn_Print_Area_15_1">#REF!</definedName>
    <definedName name="Excel_BuiltIn_Print_Area_15_1_1">#REF!</definedName>
    <definedName name="Excel_BuiltIn_Print_Area_15_1_1_1">#REF!</definedName>
    <definedName name="Excel_BuiltIn_Print_Area_16">#REF!</definedName>
    <definedName name="Excel_BuiltIn_Print_Area_16_1">#REF!</definedName>
    <definedName name="Excel_BuiltIn_Print_Area_16_1_1">#REF!</definedName>
    <definedName name="Excel_BuiltIn_Print_Area_17">#REF!</definedName>
    <definedName name="Excel_BuiltIn_Print_Area_17_1">#REF!</definedName>
    <definedName name="Excel_BuiltIn_Print_Area_17_1_1">#REF!</definedName>
    <definedName name="Excel_BuiltIn_Print_Area_17_1_1_1">#REF!</definedName>
    <definedName name="Excel_BuiltIn_Print_Area_18">#REF!</definedName>
    <definedName name="Excel_BuiltIn_Print_Area_18_1">#REF!</definedName>
    <definedName name="Excel_BuiltIn_Print_Area_18_1_1">#REF!</definedName>
    <definedName name="Excel_BuiltIn_Print_Area_18_1_1_1">#REF!</definedName>
    <definedName name="Excel_BuiltIn_Print_Area_19" localSheetId="13">NA()</definedName>
    <definedName name="Excel_BuiltIn_Print_Area_19" localSheetId="14">NA()</definedName>
    <definedName name="Excel_BuiltIn_Print_Area_19" localSheetId="7">NA()</definedName>
    <definedName name="Excel_BuiltIn_Print_Area_19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1">#REF!</definedName>
    <definedName name="Excel_BuiltIn_Print_Area_21_1">#REF!</definedName>
    <definedName name="Excel_BuiltIn_Print_Area_21_1_1">#REF!</definedName>
    <definedName name="Excel_BuiltIn_Print_Area_21_1_1_1">#REF!</definedName>
    <definedName name="Excel_BuiltIn_Print_Area_22_1" localSheetId="13">NA()</definedName>
    <definedName name="Excel_BuiltIn_Print_Area_22_1" localSheetId="14">NA()</definedName>
    <definedName name="Excel_BuiltIn_Print_Area_22_1" localSheetId="7">NA()</definedName>
    <definedName name="Excel_BuiltIn_Print_Area_23">#REF!</definedName>
    <definedName name="Excel_BuiltIn_Print_Area_23_1">#REF!</definedName>
    <definedName name="Excel_BuiltIn_Print_Area_24" localSheetId="13">NA()</definedName>
    <definedName name="Excel_BuiltIn_Print_Area_24" localSheetId="14">NA()</definedName>
    <definedName name="Excel_BuiltIn_Print_Area_24" localSheetId="7">NA()</definedName>
    <definedName name="Excel_BuiltIn_Print_Area_24_1" localSheetId="13">NA()</definedName>
    <definedName name="Excel_BuiltIn_Print_Area_24_1" localSheetId="14">NA()</definedName>
    <definedName name="Excel_BuiltIn_Print_Area_24_1" localSheetId="7">NA()</definedName>
    <definedName name="Excel_BuiltIn_Print_Area_25" localSheetId="13">NA()</definedName>
    <definedName name="Excel_BuiltIn_Print_Area_25" localSheetId="14">NA()</definedName>
    <definedName name="Excel_BuiltIn_Print_Area_25" localSheetId="7">NA()</definedName>
    <definedName name="Excel_BuiltIn_Print_Area_25_1" localSheetId="13">NA()</definedName>
    <definedName name="Excel_BuiltIn_Print_Area_25_1" localSheetId="14">NA()</definedName>
    <definedName name="Excel_BuiltIn_Print_Area_25_1" localSheetId="7">NA()</definedName>
    <definedName name="Excel_BuiltIn_Print_Area_26" localSheetId="13">NA()</definedName>
    <definedName name="Excel_BuiltIn_Print_Area_26" localSheetId="14">NA()</definedName>
    <definedName name="Excel_BuiltIn_Print_Area_26" localSheetId="7">NA()</definedName>
    <definedName name="Excel_BuiltIn_Print_Area_27">#REF!</definedName>
    <definedName name="Excel_BuiltIn_Print_Area_27_1">#REF!</definedName>
    <definedName name="Excel_BuiltIn_Print_Area_28" localSheetId="13">NA()</definedName>
    <definedName name="Excel_BuiltIn_Print_Area_28" localSheetId="14">NA()</definedName>
    <definedName name="Excel_BuiltIn_Print_Area_28" localSheetId="7">NA()</definedName>
    <definedName name="Excel_BuiltIn_Print_Area_28_1">#REF!</definedName>
    <definedName name="Excel_BuiltIn_Print_Area_29">#REF!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0">#REF!</definedName>
    <definedName name="Excel_BuiltIn_Print_Area_31" localSheetId="13">NA()</definedName>
    <definedName name="Excel_BuiltIn_Print_Area_31" localSheetId="14">NA()</definedName>
    <definedName name="Excel_BuiltIn_Print_Area_31" localSheetId="7">NA()</definedName>
    <definedName name="Excel_BuiltIn_Print_Area_32" localSheetId="13">NA()</definedName>
    <definedName name="Excel_BuiltIn_Print_Area_32" localSheetId="14">NA()</definedName>
    <definedName name="Excel_BuiltIn_Print_Area_32" localSheetId="7">NA()</definedName>
    <definedName name="Excel_BuiltIn_Print_Area_33" localSheetId="13">NA()</definedName>
    <definedName name="Excel_BuiltIn_Print_Area_33" localSheetId="14">NA()</definedName>
    <definedName name="Excel_BuiltIn_Print_Area_33" localSheetId="7">NA()</definedName>
    <definedName name="Excel_BuiltIn_Print_Area_34" localSheetId="13">NA()</definedName>
    <definedName name="Excel_BuiltIn_Print_Area_34" localSheetId="14">NA()</definedName>
    <definedName name="Excel_BuiltIn_Print_Area_34" localSheetId="7">NA()</definedName>
    <definedName name="Excel_BuiltIn_Print_Area_34_1" localSheetId="13">NA()</definedName>
    <definedName name="Excel_BuiltIn_Print_Area_34_1" localSheetId="14">NA()</definedName>
    <definedName name="Excel_BuiltIn_Print_Area_34_1" localSheetId="7">NA()</definedName>
    <definedName name="Excel_BuiltIn_Print_Area_36">#REF!</definedName>
    <definedName name="Excel_BuiltIn_Print_Area_37" localSheetId="13">NA()</definedName>
    <definedName name="Excel_BuiltIn_Print_Area_37" localSheetId="14">NA()</definedName>
    <definedName name="Excel_BuiltIn_Print_Area_37" localSheetId="7">NA()</definedName>
    <definedName name="Excel_BuiltIn_Print_Area_38" localSheetId="13">NA()</definedName>
    <definedName name="Excel_BuiltIn_Print_Area_38" localSheetId="14">NA()</definedName>
    <definedName name="Excel_BuiltIn_Print_Area_38" localSheetId="7">NA()</definedName>
    <definedName name="Excel_BuiltIn_Print_Area_39" localSheetId="13">NA()</definedName>
    <definedName name="Excel_BuiltIn_Print_Area_39" localSheetId="14">NA()</definedName>
    <definedName name="Excel_BuiltIn_Print_Area_39" localSheetId="7">NA()</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0">#REF!</definedName>
    <definedName name="Excel_BuiltIn_Print_Area_41" localSheetId="13">NA()</definedName>
    <definedName name="Excel_BuiltIn_Print_Area_41" localSheetId="14">NA()</definedName>
    <definedName name="Excel_BuiltIn_Print_Area_41" localSheetId="7">NA()</definedName>
    <definedName name="Excel_BuiltIn_Print_Area_42" localSheetId="13">NA()</definedName>
    <definedName name="Excel_BuiltIn_Print_Area_42" localSheetId="14">NA()</definedName>
    <definedName name="Excel_BuiltIn_Print_Area_42" localSheetId="7">NA()</definedName>
    <definedName name="Excel_BuiltIn_Print_Area_43">#REF!</definedName>
    <definedName name="Excel_BuiltIn_Print_Area_44" localSheetId="13">NA()</definedName>
    <definedName name="Excel_BuiltIn_Print_Area_44" localSheetId="14">NA()</definedName>
    <definedName name="Excel_BuiltIn_Print_Area_44" localSheetId="7">NA()</definedName>
    <definedName name="Excel_BuiltIn_Print_Area_45" localSheetId="13">NA()</definedName>
    <definedName name="Excel_BuiltIn_Print_Area_45" localSheetId="14">NA()</definedName>
    <definedName name="Excel_BuiltIn_Print_Area_45" localSheetId="7">NA()</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7_1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Area_9_1_1">#REF!</definedName>
    <definedName name="Excel_BuiltIn_Print_Area_9_1_1_1">#REF!</definedName>
    <definedName name="pppp" localSheetId="13">NA()</definedName>
    <definedName name="pppp" localSheetId="14">NA()</definedName>
    <definedName name="pppp" localSheetId="7">NA()</definedName>
    <definedName name="wwwwww" localSheetId="13">NA()</definedName>
    <definedName name="wwwwww" localSheetId="14">NA()</definedName>
    <definedName name="wwwwww" localSheetId="7">NA()</definedName>
  </definedNames>
  <calcPr fullCalcOnLoad="1"/>
</workbook>
</file>

<file path=xl/sharedStrings.xml><?xml version="1.0" encoding="utf-8"?>
<sst xmlns="http://schemas.openxmlformats.org/spreadsheetml/2006/main" count="1092" uniqueCount="455">
  <si>
    <t>FORMULARZ ASORTYMENTOWO-CENOWY</t>
  </si>
  <si>
    <t>Zał. 1 do SWZ</t>
  </si>
  <si>
    <t>CZĘŚĆ NR 6</t>
  </si>
  <si>
    <t>ilości na 1rok</t>
  </si>
  <si>
    <t>um.34-17.1/Johnson</t>
  </si>
  <si>
    <t>L.p.</t>
  </si>
  <si>
    <t xml:space="preserve">Przedmiot zamówienia </t>
  </si>
  <si>
    <t>j.m.</t>
  </si>
  <si>
    <t>Liczba</t>
  </si>
  <si>
    <t>Cena jedn. brutto(zł)</t>
  </si>
  <si>
    <t>Wartość brutto(zł)</t>
  </si>
  <si>
    <t>Cena jed, brutto z Oferty</t>
  </si>
  <si>
    <t>Wartośc brutto z Oferty</t>
  </si>
  <si>
    <t>Producent/ Nazwa handlowa</t>
  </si>
  <si>
    <t>Nr katalogowy</t>
  </si>
  <si>
    <t>Komis</t>
  </si>
  <si>
    <t>Realizacja umowy</t>
  </si>
  <si>
    <t>x</t>
  </si>
  <si>
    <t>zł</t>
  </si>
  <si>
    <t>IMPLANTY DO ZESPOLEŃ OKOŁOSTAWOWYCH KOŃCZYN GÓRNYCH</t>
  </si>
  <si>
    <r>
      <rPr>
        <sz val="10"/>
        <color indexed="8"/>
        <rFont val="Arial"/>
        <family val="2"/>
      </rPr>
      <t xml:space="preserve">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System płyt współpracuje ze śrubami perforowanymi do augmentacji 3.5mm.  Implanty stalowe  wykonane z materiału  dopuszczonego dla rezonansu magnetycznego.
W skład systemu wchodzą: 
</t>
    </r>
    <r>
      <rPr>
        <b/>
        <sz val="12"/>
        <color indexed="8"/>
        <rFont val="Calibri"/>
        <family val="2"/>
      </rPr>
      <t>płytki blokowane od strony: tylnobocznej</t>
    </r>
    <r>
      <rPr>
        <sz val="12"/>
        <color indexed="8"/>
        <rFont val="Calibri"/>
        <family val="2"/>
      </rPr>
      <t xml:space="preserve"> bez i z bocznym podparciem,  w długości od 75mm  do 153mm przy ilości od 3 do 9 otworów w trzonie 
</t>
    </r>
    <r>
      <rPr>
        <b/>
        <sz val="12"/>
        <color indexed="8"/>
        <rFont val="Calibri"/>
        <family val="2"/>
      </rPr>
      <t xml:space="preserve">płytki od strony bocznej, </t>
    </r>
    <r>
      <rPr>
        <sz val="12"/>
        <color indexed="8"/>
        <rFont val="Calibri"/>
        <family val="2"/>
      </rPr>
      <t xml:space="preserve"> w długości   od 69mm do 147 mm , ilość otworów w trzonie od 1 do 7
</t>
    </r>
    <r>
      <rPr>
        <b/>
        <sz val="12"/>
        <color indexed="8"/>
        <rFont val="Calibri"/>
        <family val="2"/>
      </rPr>
      <t xml:space="preserve">płytki blokowane od strony przyśrodkowej, </t>
    </r>
    <r>
      <rPr>
        <sz val="12"/>
        <color indexed="8"/>
        <rFont val="Calibri"/>
        <family val="2"/>
      </rPr>
      <t xml:space="preserve">w długości   od 69mm  do 134mm. ilości otworów w trzonie od 1 do 6, 
</t>
    </r>
    <r>
      <rPr>
        <b/>
        <sz val="12"/>
        <color indexed="8"/>
        <rFont val="Calibri"/>
        <family val="2"/>
      </rPr>
      <t>płytki blokowane od strony przyśrodkowej</t>
    </r>
    <r>
      <rPr>
        <sz val="12"/>
        <color indexed="8"/>
        <rFont val="Calibri"/>
        <family val="2"/>
      </rPr>
      <t>, z przedłużeniem 1-6 otw, 72-137mm
płytki w wersji prawej i lewej .</t>
    </r>
  </si>
  <si>
    <t>sztuk</t>
  </si>
  <si>
    <t>2 szt. + kpl. Śrub</t>
  </si>
  <si>
    <t>1a</t>
  </si>
  <si>
    <r>
      <rPr>
        <sz val="10"/>
        <color indexed="8"/>
        <rFont val="Arial"/>
        <family val="2"/>
      </rPr>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System płyt współpracuje ze śrubami perforowanymi do augmentacji 3.5mm.  Implanty stalowe  wykonane z materiału  dopuszczonego dla rezonansu magnetycznego
 Płyty na wyrostek  dostępne w trzech wersjach: małym, średnim i dużym zakończeniem na wyrostek łokciowy .Płyty prawe i lewe:
</t>
    </r>
    <r>
      <rPr>
        <b/>
        <sz val="12"/>
        <color indexed="8"/>
        <rFont val="Calibri"/>
        <family val="2"/>
      </rPr>
      <t>Wyrostek, Krótkie</t>
    </r>
    <r>
      <rPr>
        <sz val="12"/>
        <color indexed="8"/>
        <rFont val="Calibri"/>
        <family val="2"/>
      </rPr>
      <t xml:space="preserve"> 2 otw, 73mm
</t>
    </r>
    <r>
      <rPr>
        <b/>
        <sz val="12"/>
        <color indexed="8"/>
        <rFont val="Calibri"/>
        <family val="2"/>
      </rPr>
      <t xml:space="preserve">Wyrostek, średnie </t>
    </r>
    <r>
      <rPr>
        <sz val="12"/>
        <color indexed="8"/>
        <rFont val="Calibri"/>
        <family val="2"/>
      </rPr>
      <t xml:space="preserve">2-6 otw, 90-142mm
</t>
    </r>
    <r>
      <rPr>
        <b/>
        <sz val="12"/>
        <color indexed="8"/>
        <rFont val="Calibri"/>
        <family val="2"/>
      </rPr>
      <t>Wyrostek,  długie</t>
    </r>
    <r>
      <rPr>
        <sz val="12"/>
        <color indexed="8"/>
        <rFont val="Calibri"/>
        <family val="2"/>
      </rPr>
      <t xml:space="preserve"> 6-12 otw 131-211mm
</t>
    </r>
    <r>
      <rPr>
        <b/>
        <sz val="12"/>
        <color indexed="8"/>
        <rFont val="Calibri"/>
        <family val="2"/>
      </rPr>
      <t>Kość łokciowa,</t>
    </r>
    <r>
      <rPr>
        <sz val="12"/>
        <color indexed="8"/>
        <rFont val="Calibri"/>
        <family val="2"/>
      </rPr>
      <t xml:space="preserve">  2-6 otw, 90-142mm </t>
    </r>
  </si>
  <si>
    <t>1szt.+ kpl. Śrub</t>
  </si>
  <si>
    <r>
      <rPr>
        <sz val="10"/>
        <color indexed="8"/>
        <rFont val="Arial"/>
        <family val="2"/>
      </rPr>
      <t xml:space="preserve">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System płyt współpracuje ze śrubami perforowanymi do augmentacji 3.5mm.  Implanty stalowe  wykonane z materiału  dopuszczonego dla rezonansu magnetycznego. W głowie płyty znajdują  się otwory gwintowane prowadzące śruby blokowane o średnicy 2.4/2.7mm pod różnymi kątami – w różnych kierunkach. Śruby wprowadzane w głowę kości ramiennej przez płytę za pomocą celownika.
Różne rodzaje płyt : 
</t>
    </r>
    <r>
      <rPr>
        <b/>
        <sz val="12"/>
        <color indexed="8"/>
        <rFont val="Calibri"/>
        <family val="2"/>
      </rPr>
      <t xml:space="preserve">Płyty przyśrodkowe </t>
    </r>
    <r>
      <rPr>
        <sz val="12"/>
        <color indexed="8"/>
        <rFont val="Calibri"/>
        <family val="2"/>
      </rPr>
      <t xml:space="preserve">o długości   od 59mm do 201mm, ilość otworów w trzonie od 3 do 14. 
</t>
    </r>
    <r>
      <rPr>
        <b/>
        <sz val="12"/>
        <color indexed="8"/>
        <rFont val="Calibri"/>
        <family val="2"/>
      </rPr>
      <t>Płyty tylnoboczne</t>
    </r>
    <r>
      <rPr>
        <sz val="12"/>
        <color indexed="8"/>
        <rFont val="Calibri"/>
        <family val="2"/>
      </rPr>
      <t xml:space="preserve"> o długości   od 65mm do 208mm, ilość otworów w trzonie  od 3 do 14 , 
</t>
    </r>
    <r>
      <rPr>
        <b/>
        <sz val="12"/>
        <color indexed="8"/>
        <rFont val="Calibri"/>
        <family val="2"/>
      </rPr>
      <t>Płytki tylnoboczne z podparciem</t>
    </r>
    <r>
      <rPr>
        <sz val="12"/>
        <color indexed="8"/>
        <rFont val="Calibri"/>
        <family val="2"/>
      </rPr>
      <t xml:space="preserve"> o długości   od 65mm do 208mm, ilość otworów w trzonie od 3 do 14. 
Płytki w wersji : prawe i lewe .
</t>
    </r>
  </si>
  <si>
    <t>Płytki blokująco-kompresyjne z zestawem śrub o średnicy 2,4 i 2,7mm,zakładane z dostępu grzbietowego (dorsal):implanty z podwójnymi otworami akceptującymi śruby blokowane lub korowe:</t>
  </si>
  <si>
    <t>xxxxxx</t>
  </si>
  <si>
    <t>xxxxx</t>
  </si>
  <si>
    <t>xxxxxxxxxx</t>
  </si>
  <si>
    <t>xxxxxxxxxxxxx</t>
  </si>
  <si>
    <t>3a</t>
  </si>
  <si>
    <t>Płytki blokujaco kompresyjne, dłoniowe do dalszej nasady kości promieniowej zakładana z dostepu dłoniowego (volar).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Implanty stalowe  wykonane z materiału  dopuszczonego dla rezonansu magnetycznego.
Różne rodzaje płyt w wersji prawa/lewa:
płyta dłoniowa pozastawowa posiada w głowie  4 i 5 otworów, w trzonie od 3 do 5 otworów.</t>
  </si>
  <si>
    <t>3b</t>
  </si>
  <si>
    <r>
      <rPr>
        <b/>
        <sz val="12"/>
        <rFont val="Calibri"/>
        <family val="2"/>
      </rPr>
      <t>Płyta  grzbietowa  do dalszej nasady kości promieniowej.</t>
    </r>
    <r>
      <rPr>
        <sz val="12"/>
        <rFont val="Calibri"/>
        <family val="2"/>
      </rPr>
      <t xml:space="preserve">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t>
    </r>
    <r>
      <rPr>
        <b/>
        <sz val="12"/>
        <rFont val="Calibri"/>
        <family val="2"/>
      </rPr>
      <t xml:space="preserve">Różne rodzaje płyt w wersji prawa / lewa  :
</t>
    </r>
    <r>
      <rPr>
        <sz val="12"/>
        <rFont val="Calibri"/>
        <family val="2"/>
      </rPr>
      <t xml:space="preserve">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t>
    </r>
  </si>
  <si>
    <t>3c</t>
  </si>
  <si>
    <r>
      <rPr>
        <sz val="10"/>
        <rFont val="Arial"/>
        <family val="2"/>
      </rPr>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t>
    </r>
    <r>
      <rPr>
        <b/>
        <sz val="12"/>
        <rFont val="Calibri"/>
        <family val="2"/>
      </rPr>
      <t xml:space="preserve">Płyty wąskie - w długości   od mm do 72mm , przy </t>
    </r>
    <r>
      <rPr>
        <b/>
        <i/>
        <sz val="12"/>
        <rFont val="Calibri"/>
        <family val="2"/>
      </rPr>
      <t xml:space="preserve">6 otworów  w głowie i od 2 do 5 otworów  w trzonie   
</t>
    </r>
    <r>
      <rPr>
        <b/>
        <sz val="12"/>
        <rFont val="Calibri"/>
        <family val="2"/>
      </rPr>
      <t xml:space="preserve">Płyty standard - w długości   od 45mm do 75mm, przy 6 otworów  w głowie i od 2 do 5 otworów  w trzonie 
Płyty szerokie- w długości   od 47mm do 77mm, przy 7 otworów  w głowie i </t>
    </r>
    <r>
      <rPr>
        <b/>
        <i/>
        <sz val="12"/>
        <rFont val="Calibri"/>
        <family val="2"/>
      </rPr>
      <t xml:space="preserve">od 2 do 5 otworów  w trzonie  </t>
    </r>
    <r>
      <rPr>
        <b/>
        <sz val="12"/>
        <rFont val="Calibri"/>
        <family val="2"/>
      </rPr>
      <t xml:space="preserve"> 
</t>
    </r>
  </si>
  <si>
    <t>3d</t>
  </si>
  <si>
    <r>
      <rPr>
        <b/>
        <sz val="12"/>
        <color indexed="8"/>
        <rFont val="Calibri"/>
        <family val="2"/>
      </rPr>
      <t>Płyta dłoniowa do dalszej nasady kości promieniowej</t>
    </r>
    <r>
      <rPr>
        <sz val="12"/>
        <color indexed="8"/>
        <rFont val="Calibri"/>
        <family val="2"/>
      </rPr>
      <t xml:space="preserve">.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Implanty stalowe wykonane z materiału  dopuszczonego dla rezonansu magnetycznego.
</t>
    </r>
    <r>
      <rPr>
        <b/>
        <sz val="12"/>
        <color indexed="8"/>
        <rFont val="Calibri"/>
        <family val="2"/>
      </rPr>
      <t>Różne rodzaje płyt w wersji prawa / lewa  :
płytka dłoniowa specjalistyczna anatomiczna, wielopoziomowa</t>
    </r>
    <r>
      <rPr>
        <sz val="12"/>
        <color indexed="8"/>
        <rFont val="Calibri"/>
        <family val="2"/>
      </rPr>
      <t xml:space="preserve">, z wysunięciem poza linię podziału; otwory pod druty Kirschnera umożliwiające wstępne umocowanie płyty na kości .
długość 57mm , 6-7 otworów  w głowie i 5 otworów  w trzonie </t>
    </r>
  </si>
  <si>
    <t>2szt. + kpl. Śrub</t>
  </si>
  <si>
    <t>Płytka blokujaco-kompresyjna rekonstrukcyjna 3,5mm, wąska, otwory owalne częściowo gwintowane z możliwością zastosowania alternatywnie śrub blokowanych w płytce i  kompresyjnych, ilość otworów od 5 do 14, długość od 70 do 200 mm.Materiał stal.</t>
  </si>
  <si>
    <t>Płytka anatomiczna o kształcie zmniejszającym kontakt z kością, blokująco - kompresyjna do bliższej nasady kości ramiennej.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pod różnymi kątami – w różnych kierunkach oraz otwory umożliwiające wstępną stabilizację drutami Kirschnera oraz przyszycie nićmi elementów stożka rotatora.  W części dalszej płytki otwory owalne gwintowane z możliwością zastosowania alternatywnie śrub blokowanych w płytce i korowych/gąbczastych 3.5/4mm. Śruby blokujące wkręcane za pomocą śrubokręta dynamometrycznego 1,5Nm. Śruby blokowane w płycie samogwintujące i samotnące/samogwinujące z gniazdami sześciokątnymi i gwizadkowymi. Śruby wprowadzane w głowę kości ramiennej przez płytę za pomocą celownika. Długość od 90mm do 270mm, ilość otworów od 3 do 12. Materiał stal.</t>
  </si>
  <si>
    <t>5 szt. + kpl. Śrub</t>
  </si>
  <si>
    <t>Płytka blokująco - kompresyjna do nasady bliższej  kości łokciowej, materiał stal. Otwory owalne gwintowane z możliwością zastosowania alternatywnie śrub blokowanych w płytce 3,5 oraz  kompresyjnych 3.5mm. Płytka z wcięciami ułatwiającymi modelowanie, w części bliższej ugięta pod katem 90 st. Pod wyrostek łokciowy . Płytki prawe i lewe, od 2 do 12 otworów w części dalszej, w długościach od 86 mm do 216 mm.</t>
  </si>
  <si>
    <t>Płytka anatomiczna o kształcie zmniejszającym kontakt z kością, blokująco - kompresyjna do bliższej nasady kości promieniowej. Płytki o kształcie dopasowanym do złamań szyjki i jak i głowy kości promieniowej.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blokujące pod różnymi kątami – w różnych kierunkach śr. 2.4/2.7mm  W części dalszej płytki otwory owalne gwintowane z możliwością zastosowania alternatywnie śrub blokowanych w płytce i korowych 2.0/2,4/2.7mm. Śruby blokowane w płycie samogwintujące z gniazdami gwiazdkowymi wkręcane przy pomocy śrubokręta dynamometrycznego 0,8Nm. Długość płyt od 2 do 4 otworów w trzonie i od 5 do 6 otworów w głowie płytki, płyty głowowe prawe i lewe, szyjkowe - uniwersalne. Materiał stal .</t>
  </si>
  <si>
    <t>Płytka stalowa anatomicznie dogięta, blokująco-kompresyjna do złamań trzonu, 3.5 mm. Płytka posiadająca podwójne otwory, częściowo gwintowane, umożliwiające założenie zarówno śrub korowych jak i blokowanych w płytce. Śruby gwintowane zakładane z użyciem dynanometru zmniejszającego siłę dokręcania.  Płytki prawe i lewe  od 6 do 8 otworów.</t>
  </si>
  <si>
    <t>Płytka stalowa anatomicznie dogięta, blokująco-kompresyjna do złamań trzonu obojczyka, 3.5 mm, z bocznym przedłużeniem na śruby blokujące 2.4 mm. Płytka posiadająca podwójne otwory, częściowo gwintowane, umożliwiające założenie zarówno śrub korowych jak i blokowanych w płytce.Śruby gwintowane zakładane z użyciem dynanometru zmniejszającego siłę dokręcania.Płytki prawe i lewe  od 3 do 8 otworów.</t>
  </si>
  <si>
    <t>Płytka blokująca -kompresyjna 4,5/5,0mm prosta , szeroka, otwory owalne częściowo gwintowane z możliwością zastosowania alternatywnie śrub blokowanych w płytce i kompresyjnych , ilość otworów od 6 do 24 , długość od 116 do 440mm. Materiał: stal.</t>
  </si>
  <si>
    <t>Płytka blokujaco-kompresyjna 3,5 mm prosta, wąska,przynasadowa, otwory owalne częściowo gwintowane z możliwością zastosowania alternatywnie śrub blokowanych w płytce i  kompresyjnych, ilość otworów od 4 do 12, długość od 59 do 163 mm. Materiał stal</t>
  </si>
  <si>
    <t>Płytka anatomiczna o kształcie zmniejszającym kontakt z kością, blokująco - kompresyjna do dalszego końca kości strzałkowej 2,7 mm. Dł. od 79 do 235 mm, od 3 do 15 otworów. Materiał stal</t>
  </si>
  <si>
    <t>Wkręt do blokowania w płytce śr.2,7mm,samogwintująca, gwintowana,stożkowa główka ,dł. od 14 do 60mm,stal, gniazdo gwiazdkowe.</t>
  </si>
  <si>
    <t xml:space="preserve">Wkręt blokowany zmiennokątowa średnica 2,7 mm z gwintowaną główką dł od 10-60 mm  ze skokiem co 2 mm Materiał stal.
</t>
  </si>
  <si>
    <t>Wkręt blokowany zmiennokątowa średnica 3,5 mm z gwintowaną główką dł od 10-60 mm  ze skokiem co 2 mm Materiał stal.</t>
  </si>
  <si>
    <t xml:space="preserve">Wkręt do blokowania w płytce śr.3,5mm,samogwintująca, gwintowana,stożkowa główka,dł.od 10 do 60mm,stal, gniazdo gwiazdkowe, gniazdo sześciokątne.
</t>
  </si>
  <si>
    <t>Wkręt korowy śr.3,5mm,samogwintująca, dł. od 10 do 90mm,stal, gniazdo sześciokątne.</t>
  </si>
  <si>
    <t>Wkręt do blokowania w płytce śr.2,4 mm, samogwintująca,gwintowana,stożkowa główka dł.6-30mm.stal, gniazdo gwiazdkowe</t>
  </si>
  <si>
    <t>Wkręt korowy o śr.2,4mm,samogwintująca,stal,dł.6-40mm, gniazdo gwiazdkowe</t>
  </si>
  <si>
    <t>Wkręt HCS (do kości łódeczkowatej)kompresyjna z głową chowaną w kości ,tytanowe ,kaniulowane o śr. 2,4 i 3,0mm z gwintowaną głową ,śr. głowy 3,5mm z podwójnym gwintem,skok gwintu 1,25mm stały na całej długości śruby,samotnące ,długość 10-40mm.</t>
  </si>
  <si>
    <t>Wkręt kompresyjny korowy,stal, śr. 4,5mm, dł. 14 do 95mm</t>
  </si>
  <si>
    <t>6 szt.</t>
  </si>
  <si>
    <t>Wkręt do blokowania w płytce śr.5.0mm.,samogwintująca, gwintowana główka, dł. od 14 do 90mmm, stal.</t>
  </si>
  <si>
    <t>xxxxxxxxxxxx</t>
  </si>
  <si>
    <t>Wkręt do blokowania w płytce śr. 2,0mm samogwintująca ,gwintowana, stożkowa główka dł. 6-30mm,stal, gniazdo gwiazdkowe.</t>
  </si>
  <si>
    <t>Wkręt korowy śr.2,0mm samogwintująca,dł. 6-30mm stal,gniazdo gwiazdkowe.</t>
  </si>
  <si>
    <t>Grotowkręty samowiercące, samogwintujące o śr. 2,5 – 6mm (do wyboru) do stabilizatora zewnętrznego średniego.</t>
  </si>
  <si>
    <t>Drut Kirschnera 1,6mm do stabilizatora zewnętrznego, dł. 100mm z gwintowanym końcem. Opakowanie 10 szt.</t>
  </si>
  <si>
    <t>op.</t>
  </si>
  <si>
    <t xml:space="preserve">Gwóźdź śródszpikowy ramienny, blokowany, tytanowy, wielopłaszczyznowy, anatomiczny prawy/lewy. Możliwość blokowania śruby w śrubie dodatkową śrubą 3,5 mm. </t>
  </si>
  <si>
    <t>xxxxxxx</t>
  </si>
  <si>
    <t>xxxxxxxxx</t>
  </si>
  <si>
    <t>27a</t>
  </si>
  <si>
    <t>Gwóźdź krótki część bliższa/dalsza 9,5/8mm oraz 11/9,5 mm dł 160mm</t>
  </si>
  <si>
    <t>1+kpl. Śrub</t>
  </si>
  <si>
    <t>27b</t>
  </si>
  <si>
    <t>Gwóźdź długi śr 7 i 8,5 mm długość od 180 do 315 mm</t>
  </si>
  <si>
    <t>27c</t>
  </si>
  <si>
    <t>Śruba blokowana 4,0mm,dł. 18-80 mm. Materiał tytan.</t>
  </si>
  <si>
    <t>27d</t>
  </si>
  <si>
    <t>Śruba blokowana 4,5mm,dł. 20-60mm.Materiał tytan.</t>
  </si>
  <si>
    <t>28d</t>
  </si>
  <si>
    <t>Śruba blokowana 3,5mm,dł. 16-60mm.Materiał tytan.</t>
  </si>
  <si>
    <t>29d</t>
  </si>
  <si>
    <t>Zaślepka , materiał tytan.</t>
  </si>
  <si>
    <r>
      <rPr>
        <sz val="10"/>
        <color indexed="10"/>
        <rFont val="Century Gothic"/>
        <family val="2"/>
      </rPr>
      <t xml:space="preserve">Płytka anatomiczna o kształcie zmniejszającym kontakt z kością blokująco - kompresyjna do dalszej nasady kości ramiennej do złamań pozastawowych. Na trzonie płyty otwory dwufunkcyjne nie wymagające zaślepek/przejściówek, gwintowane w części blokującej i gładkie w części kompresyjnej z możliwością zastosowania śrub blokujących lub zwykłych { kompresja międzyodłamowa }, podłużne otwory blokująco - kompresyjne umożliwiające elastyczność pionowego pozycjonowania płytki. W głowie płyty zagęszczone otwory prowadzące śruby pod różnymi kątami - w różnych kierunkach. Głowa płyty o zmniejszonym profilu i kształcie dopasowanym do anatomii - płyta boczno-tylna. W części trzonowej płytki otwory owalne gwintowane z możliwością zastosowania alternatywnie śrub blokowanych w płytce i korowych/gąbczastych 3.5/4mm. </t>
    </r>
    <r>
      <rPr>
        <b/>
        <sz val="10"/>
        <color indexed="10"/>
        <rFont val="Century Gothic"/>
        <family val="2"/>
      </rPr>
      <t>Śruby blokujące wkręcane za pomocą śrubokręta dynamometrycznego 1,5Nm. Śruby blokowane w płycie samogwintujące i samotnące/samogwinujące z gniazdami sześciokątnymi i gwizadkowymi. Długość od 122mm do 302mm, ilość otworów od 4 do 14 na trzonie i 5 otworów w głowie płyty. Płyty lewe/prawe. Materiał stal.</t>
    </r>
  </si>
  <si>
    <t xml:space="preserve">śruby osobno </t>
  </si>
  <si>
    <t>nowa pozycja dr Piotrowski</t>
  </si>
  <si>
    <t>Razem</t>
  </si>
  <si>
    <t>Wymagania Zamawiającego:</t>
  </si>
  <si>
    <t xml:space="preserve">1. Nieodpłatne użyczenie 4 zestawów  narzędzi na czas trwania umowy (instrumentarium ) </t>
  </si>
  <si>
    <t>2. Instrukcje w języku polskim w ilości 4 szt. dostarczone wraz z pierwszą dostawą.</t>
  </si>
  <si>
    <t>3.Wykonawca dostarczy z pierwszą dostawą formularze kart zużycia w ilości zgodnej z zapotrzebowaniem.</t>
  </si>
  <si>
    <t>4.Nieodpłatne użyczenia na czas trwania umowy kaset na implanty – do poszczególnych systemów.</t>
  </si>
  <si>
    <t>5. Nieodpłatne użyczenie 1 zestaw kompletnego napędu wiertarskiego na czas trwania umowy</t>
  </si>
  <si>
    <t>.........................................</t>
  </si>
  <si>
    <t>podpis osoby uprawnionej</t>
  </si>
  <si>
    <t>Nazwa wykonawcy:</t>
  </si>
  <si>
    <t>CZĘŚĆ NR 1</t>
  </si>
  <si>
    <t>Przedmiot zamówienia</t>
  </si>
  <si>
    <t>Komis Szpital Copernicus</t>
  </si>
  <si>
    <t>EAN/GTIN</t>
  </si>
  <si>
    <t>1.</t>
  </si>
  <si>
    <t>Śruby kompresyjne, typu Herberta, samotnące, kaniulowane o średnicy 3,0mm, długości od 10 do 34mm. Kaniulacja pod drut 1mm. Materiał tytan.</t>
  </si>
  <si>
    <t>sztuka</t>
  </si>
  <si>
    <t>20szt.</t>
  </si>
  <si>
    <t>2.</t>
  </si>
  <si>
    <t>Drut Kirschnera 1mm.</t>
  </si>
  <si>
    <t>2szt.</t>
  </si>
  <si>
    <t>3.</t>
  </si>
  <si>
    <t>Tytanowe śruby kompresyjne,samotnące, kaniulowane o średnicy 2,5mm       i dł. od 10 do 30mm. Kaniulacja pod drut 0,8mm.Gniazdo śruby typu torx.</t>
  </si>
  <si>
    <t>10szt.</t>
  </si>
  <si>
    <t>4.</t>
  </si>
  <si>
    <t>Wiertło kaniulowane, średnica 1,8mm.</t>
  </si>
  <si>
    <t>1szt.</t>
  </si>
  <si>
    <t>5.</t>
  </si>
  <si>
    <t>Drut Kirschnera 0,8mm.</t>
  </si>
  <si>
    <t>3szt.</t>
  </si>
  <si>
    <t>6.</t>
  </si>
  <si>
    <t>Wiertło kaniulowane, średnica 2,2mm.</t>
  </si>
  <si>
    <t>7.</t>
  </si>
  <si>
    <t>Tytanowe śruby typu ''snap-off'' o średnicy 2mm i 2,7mm, dł. Od 11 do 14mm.</t>
  </si>
  <si>
    <t>PŁYTKI DO ARTRODEZY PIERWSZEGO STAWU ŚRÓDSTOPNOPALICZKOWEGO</t>
  </si>
  <si>
    <t>8.</t>
  </si>
  <si>
    <t>Płytki tytanowe anatomiczne zgięte prawe/lewe blokowane do artrodezy stawu MTP1 w wersji prostej lub T o grubości 2mm i dł. 47-65mm.</t>
  </si>
  <si>
    <t>1szt.+kpl. Śrub</t>
  </si>
  <si>
    <t>9.</t>
  </si>
  <si>
    <t>Śruby korowe, blokowane i kompresyjne 2,5mm w dł. 12-28mm.</t>
  </si>
  <si>
    <t>IMPLANTY DO ARTRODEZY STAWÓW PRZODOSTOPIA, ŚRÓDSTOPIA I STĘPU</t>
  </si>
  <si>
    <t>10.</t>
  </si>
  <si>
    <t>Śruby typu ''Herberta'', dł. Od 30 do 60mm, średnica 5,5mm.Materiał tytan.</t>
  </si>
  <si>
    <t>5szt.</t>
  </si>
  <si>
    <t>11.</t>
  </si>
  <si>
    <t>Śruby typu ''Herberta'', dł. Od 50 do 90mm, średnica 7,5mm.Materiał tytan.</t>
  </si>
  <si>
    <t>12.</t>
  </si>
  <si>
    <t>Śruby typu ''Herberta'', dł. Od 30 do 60mm, średnica 4,5mm.Materiał tytan.</t>
  </si>
  <si>
    <t>Wymagania graniczne Zamawiającego:</t>
  </si>
  <si>
    <t>1. Nieodpłatne użyczenie  zestawu  narzędzi na czas trwania umowy (instrumentarium ).</t>
  </si>
  <si>
    <t>2. Instrukcje w języku polskim w ilości 2 szt. dostarczone wraz z pierwszą dostawą.</t>
  </si>
  <si>
    <t xml:space="preserve">UWAGA: dokument powinien być podpisany przez upoważnionego przedstawiciela Wykonawcy w sposób określony w SWZ </t>
  </si>
  <si>
    <t>CZĘŚĆ NR 2</t>
  </si>
  <si>
    <t>Implant do zatoki stępu -płaskostopia, o kształcie stożkowym, dostępny w 7 rozmiarach od 7 mm do 13mm z otworem do przyrostu tkanek miękkich, materiał tytan i w 7 rozmiarach od 7mm do 13mm z otworem do przerostu tkanki miękkiej,materiał PEEK</t>
  </si>
  <si>
    <t>2 sztuki</t>
  </si>
  <si>
    <r>
      <rPr>
        <sz val="10"/>
        <color indexed="8"/>
        <rFont val="Arial"/>
        <family val="2"/>
      </rPr>
      <t>Implant do zatoki stępu -płaskostopia, o kształcie walcowym lub stożkowym</t>
    </r>
    <r>
      <rPr>
        <sz val="10"/>
        <color indexed="8"/>
        <rFont val="Times New Roman"/>
        <family val="1"/>
      </rPr>
      <t xml:space="preserve">, </t>
    </r>
    <r>
      <rPr>
        <sz val="10"/>
        <color indexed="8"/>
        <rFont val="Arial"/>
        <family val="2"/>
      </rPr>
      <t xml:space="preserve">dostępny w 5 lub 7 rozmiarach od 6 mm lub 7mm do  10 mm lub 13mm lub </t>
    </r>
    <r>
      <rPr>
        <sz val="10"/>
        <color indexed="8"/>
        <rFont val="Arial"/>
        <family val="2"/>
      </rPr>
      <t xml:space="preserve">od 6mm-12mm </t>
    </r>
    <r>
      <rPr>
        <sz val="10"/>
        <color indexed="8"/>
        <rFont val="Arial"/>
        <family val="2"/>
      </rPr>
      <t>z podłużnymi lub poprzecznymi  nacięciami do przerostu tkanki miękkiej. Implant kodowany kolorem. Materiał tytan.</t>
    </r>
  </si>
  <si>
    <t>Wymagania graniczne Zamawiającego do poz. 1 i 2</t>
  </si>
  <si>
    <t>Podać tak/nie</t>
  </si>
  <si>
    <t>Opisać</t>
  </si>
  <si>
    <t>1. Wyrób medyczny jednorazowy</t>
  </si>
  <si>
    <t>2. Pakowany pojedynczo</t>
  </si>
  <si>
    <t>3. Sterylny</t>
  </si>
  <si>
    <t>4. Nieodpłatne użyczenie  zestawu  narzędzi na czas trwania umowy (instrumentarium ).</t>
  </si>
  <si>
    <t>5. Instrukcje w języku polskim w ilości 2 szt. dostarczone wraz z pierwszą dostawą.</t>
  </si>
  <si>
    <t>6.Wykonawca dostarczy z pierwszą dostawą formularze kart zużycia w ilości zgodnej z zapotrzebowaniem.</t>
  </si>
  <si>
    <t>Johnson &amp; Johnson</t>
  </si>
  <si>
    <t>Unieważniony – brak oferty</t>
  </si>
  <si>
    <t>CZĘŚĆ NR 26</t>
  </si>
  <si>
    <t>Zaciski tytanowe do mocowania płata kostnego po kraniotomii na nie rylowanym trzpieniu o rozm. 13mm,18mm,22mm, z ząbkami lub bez (do wyboru operatora) pakowane sterylnie ,jednostkowo. Zakładane za pomocą jednego aplikatora , którego dynamometryczna konstrukcja umożliwia zaciśnięcie z dużą siłą , stałą dla każdego zacisku oraz odcięcie trzpienia. Identyczność siły docisku zapewnia stabilne mocowanie płata kostnego .</t>
  </si>
  <si>
    <t xml:space="preserve">Płytka głowowa prosta z częścią centralną 9mm, 2 otwory, grubość 0,4mm, czysty tytan </t>
  </si>
  <si>
    <t xml:space="preserve">Płytka głowowa prosta z częścią centralną 12mm, 4 otwory, grubość 0,4mm, czysty tytan </t>
  </si>
  <si>
    <t>Płytka pokrywająca otwory po trepanie , średnica 15mm, grubość 0,4mm, czysty tytan</t>
  </si>
  <si>
    <t>Płytka pokrywająca otwory po trepanie , średnica 17mm, grubość 0,4mm, czysty tytan</t>
  </si>
  <si>
    <t xml:space="preserve">Płytka adaptacyjna , 20 otworów ,grubość 0,4mm, czysty tytan </t>
  </si>
  <si>
    <t xml:space="preserve">Płytka pokrywająca z wycięciem pod dren ,do otworów po kraniotomii fi 15,0mm, grubość 0,4mm, czysty tytan
</t>
  </si>
  <si>
    <t xml:space="preserve">Płytka pokrywająca z wycięciem pod dren ,do otworów po kraniotomii fi 17,0mm, grubość 0,4mm, czysty tytan
</t>
  </si>
  <si>
    <t>Płytka X , 4 otwory ,grubość 0,4mm, czysty tytan</t>
  </si>
  <si>
    <t>Płytka ramkowa ,kwadratowa , 4 otwory , 14 x 14mm, grubość 0,4mm,czysty tytan</t>
  </si>
  <si>
    <t>Płytka Y 5 otworów ,grubość 0,4mm, czysty tytan</t>
  </si>
  <si>
    <t>Płytka Y podwójna , 6 otworów ,długość 18mm, grubość 0,4mm,czysty tytan</t>
  </si>
  <si>
    <t>13.</t>
  </si>
  <si>
    <t>Płytka siatkowa 100 x 100mm, grubość 0,4mm,konturowalna ,giętka ,czysty tytan</t>
  </si>
  <si>
    <t>14.</t>
  </si>
  <si>
    <t>Płytka siatkowa 100 x 100mm,grubość 0,4mm, konturowalna, sztywna ,czysty tytan</t>
  </si>
  <si>
    <t>15.</t>
  </si>
  <si>
    <t>Płytka siatkowa do wyrostka sutkowatego ,grubość 0,4mm, mała,czysty tytan</t>
  </si>
  <si>
    <t>16.</t>
  </si>
  <si>
    <t>Płytka siatkowa do wyrostka sutkowatego ,grubość 0,4mm, średnia,czysty tytan</t>
  </si>
  <si>
    <t>17.</t>
  </si>
  <si>
    <t>Płytka siatkowa do wyrostka sutkowatego ,grubość 0,4mm, duża,czysty tytan</t>
  </si>
  <si>
    <t>18.</t>
  </si>
  <si>
    <t>Śruba ze stopu tytanu średnica 1,5mm, czaszkowa typu pogłębiony krzyżak ,samowiercąca , długość 3-5mm, pakowane pojedynczo w klipsie ; profil płytki ze śrubą po implantacji 0,5mm.</t>
  </si>
  <si>
    <t>19.</t>
  </si>
  <si>
    <t>Śruba awaryjna , średnica 1,8mm, samogwintująca , długość 3-5mm, stop tytanu (TAN) ,pakowane pojedynczo w klipsie.</t>
  </si>
  <si>
    <t xml:space="preserve">Opisać </t>
  </si>
  <si>
    <t>1.Nieodpłatne użyczenie dwóch zestawów  narzędzi na czas trwania umowy (instrumentarium ).</t>
  </si>
  <si>
    <t>...........................................</t>
  </si>
  <si>
    <t>CZĘŚĆ NR 3</t>
  </si>
  <si>
    <t>Proteza ścięgna silikonowa tymczasowa, śr. 5, dł. 220mm</t>
  </si>
  <si>
    <t>Proteza ścięgna silikonowa tymczasowa, śr. 6, dł. 220mm</t>
  </si>
  <si>
    <t>CZĘŚĆ NR 4</t>
  </si>
  <si>
    <t>Ilość</t>
  </si>
  <si>
    <t>Wartość brutto</t>
  </si>
  <si>
    <t>Producent</t>
  </si>
  <si>
    <t>Nazwa handlowa/                                      Nr katalogowy</t>
  </si>
  <si>
    <t>(zł)</t>
  </si>
  <si>
    <t>IMPLANTY DO OSTEOSYNTEZY W ZABIEGACH TWARZOCZASZKI</t>
  </si>
  <si>
    <t>Płytka resorbowalna, sterylna, kształt L,lewa,średnia, 6 otworów,kompatybilna z pinami resorbowalnym</t>
  </si>
  <si>
    <t>szt.</t>
  </si>
  <si>
    <t>1 szt.</t>
  </si>
  <si>
    <t>Płytka resorbowalna Magdeburg 4 otworowa, sterylna, kompatybilna z pinami resorbowalnymi</t>
  </si>
  <si>
    <t>Płytka resorbowalna, kształt Y, 5 otworowa średnia, sterylna kompatybilna z pinami resorbowalnymi</t>
  </si>
  <si>
    <t>Płytka resorbowalna, prosta 4 otworowa, gr. 0,8mm,sterylna, kompatybilna z pinami resorbowalnymi</t>
  </si>
  <si>
    <t>Płytka resorbowalna, do dna oczodołu, gr. 0,3mm, 23x19mm,perforowana, sterylna, kompatybilna z pinami resorbowalnymi</t>
  </si>
  <si>
    <t>Płytka resorbowalna, 5 otworowa, śr. 22mm, gr. 1,0mm,wstępnie wygięta, sterylna, kompatybilna z pinami resorbowalnymi</t>
  </si>
  <si>
    <t>Płytka resorbowalna, 6 otworowa,gr. 1,0mm,podwójnie wygięta, sterylna, kompatybilna z pinami resorbowalnymi</t>
  </si>
  <si>
    <t>Płytka resorbowalna, podoczodołowa, 8 otworowa, sterylna, kompatybilna z pinami resorbowalnymi</t>
  </si>
  <si>
    <t>Płytka resorbowalna, prosta, 8 otworowa, sterylna, kompatybilna z pinami resorbowalnymi</t>
  </si>
  <si>
    <t>Płytka resorbowalna,kształt L, 6 otworowa, prawa, sterylna, kompatybilna z pinami resorbowalnymi</t>
  </si>
  <si>
    <t>Płytka resorbowalna, sterylna, prosta, 4 otwory,kompatybilna z pinami resorbowalnymi</t>
  </si>
  <si>
    <t>Płytka resorbowalna, sterylna, prosta, 22 otwory,kompatybilna z pinami resorbowalnymi</t>
  </si>
  <si>
    <t>Płytka resorbowalna, sterylna, podwójne Y, średnia, 6 otworów,kompatybilna z pinami resorbowalnymi</t>
  </si>
  <si>
    <t>Płytka resorbowalna, sterylna, do dna oczodołu, 0,6mm/23mm</t>
  </si>
  <si>
    <t>Siatka typu Mesh,resorbowalna, gr.0,8mm, 53x53mm, sterylna,kompatybilna z pinami resorbowalnymi.wprowadzanymi metodą ultradzwiekową</t>
  </si>
  <si>
    <t>Siatka typu Mesh,resorbowalna, gr.0,3mm, 26x26mm, sterylna,kompatybilna z pinami resorbowalnymi.wprowadzanymi metodą ultradzwiękową</t>
  </si>
  <si>
    <t>Siatka typu Mesh,resorbowalna, gr.1,0mm, 26x26mm, sterylna,kompatybilna z pinami resorbowalnymi.wprowadzanymi metodą ultradzwiękową</t>
  </si>
  <si>
    <t>Szablon do siatki typu Mesh 25x25mm.</t>
  </si>
  <si>
    <t>Szablon dla płytki – płytka resorbowalna, podoczodołowa, 8 otworowa, sterylna, kompatybilna z pinami resorbowalnymi</t>
  </si>
  <si>
    <t>Szablon dla płytki – płytka resorbowalna,prosta, 8 otworowa, sterylna, kompatybilna z pinami resorbowalnymi</t>
  </si>
  <si>
    <t>Piny resorbowalne wprowadzane metodą ultradźwiękową, sterylne, o średnicy 2,1 i długościach: 4mm, 5mm, 7mm i 9mm (op. a 5 szt.)</t>
  </si>
  <si>
    <t>1op.</t>
  </si>
  <si>
    <t>Piny resorbowalne wprowadzane metodą ultradźwiękową, sterylne, o średnicy 2,1 i długościach: 4mm, 5mm, 7mm i 9mm (op. a 2 szt.)</t>
  </si>
  <si>
    <t>Wiertło stalowe do prostnicy, do pinów resorbowalnych, rozmiar 1,6x50mm, z ogranicznikiem 3mm, 4mm, 5mm, 6mm, 8mm i 10mm</t>
  </si>
  <si>
    <t>1. Wykonawca dostarczy z pierwszą dostawą formularze kart zużycia w ilości zgodnej z zapotrzebowaniem.</t>
  </si>
  <si>
    <t>CZĘŚĆ NR 5</t>
  </si>
  <si>
    <t>Cena jednostkowa brutto</t>
  </si>
  <si>
    <t xml:space="preserve">Producent/ Nazwa handlowa </t>
  </si>
  <si>
    <t>AKCESORIA ZUŻYWALNE DO ENDOSKOPOWYCH OPERACJI W OBRĘBIE KRĘGOSŁUPA WSPÓŁPRACUJĄCE Z ENDOSKOPEM FIRMY WOLF BĘDĄCEGO WŁASNOŚCIĄ ZAMAWIAJĄCEGO</t>
  </si>
  <si>
    <r>
      <rPr>
        <sz val="10"/>
        <color indexed="8"/>
        <rFont val="Arial"/>
        <family val="2"/>
      </rPr>
      <t>Elektroda bipolarna,</t>
    </r>
    <r>
      <rPr>
        <b/>
        <sz val="10"/>
        <color indexed="8"/>
        <rFont val="Arial"/>
        <family val="2"/>
      </rPr>
      <t xml:space="preserve"> krótka,</t>
    </r>
    <r>
      <rPr>
        <sz val="10"/>
        <color indexed="8"/>
        <rFont val="Arial"/>
        <family val="2"/>
      </rPr>
      <t xml:space="preserve"> jednorazowa do radioablacji kompatybilna z radiodiodiatermią 4MHz (tryb bipolarny), sterylna, dł. 280 mm. Kompatybilna z posiadaną diatermią. Pakowane pojedynczo.</t>
    </r>
  </si>
  <si>
    <r>
      <rPr>
        <sz val="10"/>
        <color indexed="8"/>
        <rFont val="Arial"/>
        <family val="2"/>
      </rPr>
      <t xml:space="preserve">Elektroda bipolarna, </t>
    </r>
    <r>
      <rPr>
        <b/>
        <sz val="10"/>
        <color indexed="8"/>
        <rFont val="Arial"/>
        <family val="2"/>
      </rPr>
      <t>długa,</t>
    </r>
    <r>
      <rPr>
        <sz val="10"/>
        <color indexed="8"/>
        <rFont val="Arial"/>
        <family val="2"/>
      </rPr>
      <t xml:space="preserve"> jednorazowa do radioablacji kompatybilna z radiodiodiatermią 4MHz (tryb bipolarny), sterylna, dł. 350 mm. Kompatybilna z posiadaną diatermią. Pakowane pojedynczo.</t>
    </r>
  </si>
  <si>
    <r>
      <rPr>
        <sz val="10"/>
        <color indexed="8"/>
        <rFont val="Arial"/>
        <family val="2"/>
      </rPr>
      <t xml:space="preserve">Kaniula do kręgosłupa </t>
    </r>
    <r>
      <rPr>
        <b/>
        <sz val="10"/>
        <color indexed="8"/>
        <rFont val="Arial"/>
        <family val="2"/>
      </rPr>
      <t>do zabiegów z dostępu Trans/Extra-foraminalnego</t>
    </r>
    <r>
      <rPr>
        <sz val="10"/>
        <color indexed="8"/>
        <rFont val="Arial"/>
        <family val="2"/>
      </rPr>
      <t>, śred. 1,5 mm, dł. rob. 250 mm (10 szt. w opakowaniu)</t>
    </r>
  </si>
  <si>
    <r>
      <rPr>
        <sz val="10"/>
        <color indexed="8"/>
        <rFont val="Arial"/>
        <family val="2"/>
      </rPr>
      <t xml:space="preserve">Ostrze wielorazowe (do 60 min. pracy) owalne z osłoną boczną i dystalną </t>
    </r>
    <r>
      <rPr>
        <b/>
        <sz val="10"/>
        <color indexed="8"/>
        <rFont val="Arial"/>
        <family val="2"/>
      </rPr>
      <t>śr. 4 mm</t>
    </r>
    <r>
      <rPr>
        <sz val="10"/>
        <color indexed="8"/>
        <rFont val="Arial"/>
        <family val="2"/>
      </rPr>
      <t>, długość robocza 350 mm. Kompatybilne z posiadanym shaverem.</t>
    </r>
  </si>
  <si>
    <r>
      <rPr>
        <sz val="10"/>
        <color indexed="8"/>
        <rFont val="Arial"/>
        <family val="2"/>
      </rPr>
      <t xml:space="preserve">Ostrze wielorazowe (do 60 min. pracy) kulowe rozetowe </t>
    </r>
    <r>
      <rPr>
        <b/>
        <sz val="10"/>
        <color indexed="8"/>
        <rFont val="Arial"/>
        <family val="2"/>
      </rPr>
      <t>śr. 4 mm</t>
    </r>
    <r>
      <rPr>
        <sz val="10"/>
        <color indexed="8"/>
        <rFont val="Arial"/>
        <family val="2"/>
      </rPr>
      <t>, długość robocza 350 mm. Kompatybilne z posiadanym shaverem.</t>
    </r>
  </si>
  <si>
    <r>
      <rPr>
        <sz val="10"/>
        <color indexed="8"/>
        <rFont val="Arial"/>
        <family val="2"/>
      </rPr>
      <t xml:space="preserve">Ostrze wielorazowe (do 60 min. pracy) owalne z osłoną boczną </t>
    </r>
    <r>
      <rPr>
        <b/>
        <sz val="10"/>
        <color indexed="8"/>
        <rFont val="Arial"/>
        <family val="2"/>
      </rPr>
      <t>śr. 5.5 mm</t>
    </r>
    <r>
      <rPr>
        <sz val="10"/>
        <color indexed="8"/>
        <rFont val="Arial"/>
        <family val="2"/>
      </rPr>
      <t>, długość robocza 290 mm. Kompatybilne z posiadanym shaverem.</t>
    </r>
  </si>
  <si>
    <r>
      <rPr>
        <sz val="10"/>
        <color indexed="8"/>
        <rFont val="Arial"/>
        <family val="2"/>
      </rPr>
      <t xml:space="preserve">Ostrze wielorazowe (do 60 min. pracy) owalne, mimośrodowe z osłoną boczną </t>
    </r>
    <r>
      <rPr>
        <b/>
        <sz val="10"/>
        <color indexed="8"/>
        <rFont val="Arial"/>
        <family val="2"/>
      </rPr>
      <t>śr. 5.5 mm</t>
    </r>
    <r>
      <rPr>
        <sz val="10"/>
        <color indexed="8"/>
        <rFont val="Arial"/>
        <family val="2"/>
      </rPr>
      <t>, długość robocza 290 mm. Kompatybilne z posiadanym shaverem.</t>
    </r>
  </si>
  <si>
    <r>
      <rPr>
        <sz val="10"/>
        <color indexed="8"/>
        <rFont val="Arial"/>
        <family val="2"/>
      </rPr>
      <t xml:space="preserve">Ostrze wielorazowe (do 60 min. pracy)  kulowe rozetowe </t>
    </r>
    <r>
      <rPr>
        <b/>
        <sz val="10"/>
        <color indexed="8"/>
        <rFont val="Arial"/>
        <family val="2"/>
      </rPr>
      <t>śr. 5.5 mm</t>
    </r>
    <r>
      <rPr>
        <sz val="10"/>
        <color indexed="8"/>
        <rFont val="Arial"/>
        <family val="2"/>
      </rPr>
      <t>, długość robocza 290 mm. Kompatybilne z posiadanym shaverem.</t>
    </r>
  </si>
  <si>
    <r>
      <rPr>
        <sz val="10"/>
        <color indexed="8"/>
        <rFont val="Arial"/>
        <family val="2"/>
      </rPr>
      <t xml:space="preserve">Ostrze wielorazowe (do 60 min. pracy) kulowe diamentowe </t>
    </r>
    <r>
      <rPr>
        <b/>
        <sz val="10"/>
        <color indexed="8"/>
        <rFont val="Arial"/>
        <family val="2"/>
      </rPr>
      <t>śr. 5.5 mm</t>
    </r>
    <r>
      <rPr>
        <sz val="10"/>
        <color indexed="8"/>
        <rFont val="Arial"/>
        <family val="2"/>
      </rPr>
      <t>, długość robocza 290 mm. Kompatybilne z posiadanym shaverem.</t>
    </r>
  </si>
  <si>
    <t>Dren jednorazowy z przebijakami, sterylny. Opakowanie  10 sztuk.</t>
  </si>
  <si>
    <t xml:space="preserve">Mikro-rongeur z długimi branszami, średnica 2,5mm, dł. robocza 360mm – do zestawu Vertebris Lumbar, posiadanego przez Zamawiającego </t>
  </si>
  <si>
    <t xml:space="preserve">O-ring uszczelniający do optyk endoskopowych do chirurgii kręgosłupa. Opakowanie – 10szt. </t>
  </si>
  <si>
    <t>Wymagania  bezwzględne do poz.11</t>
  </si>
  <si>
    <t>Podać TAK/NIE</t>
  </si>
  <si>
    <t xml:space="preserve">Zamawiający wymaga, aby zaoferowany przedmiot zamówienia spełniał następujące kryteria:   </t>
  </si>
  <si>
    <t>narzędzia muszą być wykonane ze stali nierdzewnej wg obowiązujących norm tj. PN-EN ISO 7153-1 ,EN ISO 13485 lub EN ISO 13485,DIN 58298, ISO 13402</t>
  </si>
  <si>
    <t>w przypadku normy równoważnej Wykonawca poda jej nazwę.</t>
  </si>
  <si>
    <t xml:space="preserve">Haczyk </t>
  </si>
  <si>
    <t xml:space="preserve">Zamawiający wymaga, aby zaoferowany przedmiot zamówienia był:   </t>
  </si>
  <si>
    <t>fabrycznie nowy,</t>
  </si>
  <si>
    <t>nieuszkodzony,</t>
  </si>
  <si>
    <t>nieregenerowany,</t>
  </si>
  <si>
    <t>nie będący uprzednio przedmiotem ekspozycji i wystaw,</t>
  </si>
  <si>
    <t>kompletny i gotowy do użycia- nie wymagający procedur  przygotowania przez użytkownika,</t>
  </si>
  <si>
    <t>hartowany próżniowo,</t>
  </si>
  <si>
    <t>odporny na korozję,</t>
  </si>
  <si>
    <t>Zamawiający wymaga, aby zaoferowany przedmiot zamówienia posiadał powierzchnię matowaną, równą, gładką, pozbawioną zadziorów, porów, pęknięć, wyżłobień.</t>
  </si>
  <si>
    <t>Elementy narzędzi muszą być łączone za pomocą śrubki lub nitu, odpowiednio zabezpieczone przed przypadkowym odkręceniem lub wypadnięciem.</t>
  </si>
  <si>
    <t>Narzędzia muszą posiadać możliwość:</t>
  </si>
  <si>
    <t>dekontaminacji w zwalidowanych  procesach technologicznych obowiązujących u Zamawiającego,  preparatami  dopuszczonymi przez producenta narzedzi  oraz dopuszczonych do obrotu na terenie UE ,</t>
  </si>
  <si>
    <t xml:space="preserve">sterylizacji parowej w temperaturze 134 stopni Celsjusza, czas 7-18 minut.  Niskotemperaturowej z wykorzystaniem tlenku etylenu dla materiałów wrażliwych i/lub nadtlenek wodoru i/lub plazma z wykorzystaniem preparatów dopuszczonych przez producenta narzędzi oraz dopuszczonych do obrotu na terenie UE, </t>
  </si>
  <si>
    <t xml:space="preserve">dezynfekcji maszynowej w myjniach–dezynfektorach stosowanych przez Zamawiającego (wg normy PN-EN 15883) z wykorzystaniem preparatów dopuszczonych przez producenta narzędzi oraz dopuszczonych do obrotu na terenie UE, </t>
  </si>
  <si>
    <t>OZNAKOWANIE</t>
  </si>
  <si>
    <t>Zamawiający wymaga aby narzędzia posiadały następujące trwałe oznakowanie:</t>
  </si>
  <si>
    <t>nazwa producenta,</t>
  </si>
  <si>
    <t>nr referencyjny,</t>
  </si>
  <si>
    <t>znak CE,</t>
  </si>
  <si>
    <t>napis: COP  (z wyjątkiem narzędzi i urządzeń na których z przyczyn technicznych takie znakowanie jest niemożliwe),</t>
  </si>
  <si>
    <t>unikalny kod w systemie DATA MATRIX (z wyjątkiem narzędzi i urządzeń na których z przyczyn technicznych takie znakowanie jest niemożliwe). Kod DATA MATRIX musi być dobrze czytany przez skaner kodów DATA MATRIX.</t>
  </si>
  <si>
    <t>Narzędzia o identycznym numerze katalogowym nie mogą posiadać identycznego oznakowania DATA MATRIX.</t>
  </si>
  <si>
    <t>NAPRAWA I REGENERACJA W RAMACH GWARANCJI</t>
  </si>
  <si>
    <t>Wykonawca zapewni przyjmowanie do znakowania, naprawy, regeneracji i ostrzenia narzędzia chirurgiczne na podsatwie odrębnych zleceń w ilościach i terminach określonych w tych zleceniach.</t>
  </si>
  <si>
    <t>Wykonawca zapewnia, że usługa regeneracji nie będzie ograniczała się tylko do pojedyńczych procesów (np. tylko ostrzenie) lecz narzędzie będzie przechodziło kompletny cykl regeneracyjny, realizowany przez osoby posiadające wiedzę na temat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dokonane czynności.</t>
  </si>
  <si>
    <t>Zakres podstawowych, wymaganych czynności regeneracyjnych:</t>
  </si>
  <si>
    <t>rozmontowywanie narzędzia i ponowne złożenie po wykonaniu regeneracji,</t>
  </si>
  <si>
    <t>czyszczenie, szlifowanie i polerowanie całej powierzchni narzędzia,</t>
  </si>
  <si>
    <t>naprawa (ostrzenie, przywrócenie oryginalnego kształtu),</t>
  </si>
  <si>
    <t>wymiana części zamiennych zgodnych z aktualnymi standardami jakości,</t>
  </si>
  <si>
    <t>wymiana wkładek z twardego stopu metali poprzez hartowanie i lutowanie w próżni,</t>
  </si>
  <si>
    <t>nałożenie warstwy pasywnej po usunięciu powłoki wierzchniej,</t>
  </si>
  <si>
    <t>konserwacja,</t>
  </si>
  <si>
    <t>ustawiane pracy narzędzia (chwytu, cięcia, itd),</t>
  </si>
  <si>
    <t>testy funkcyjne (zgodnie z procedurą technologiczną, identyczną jak dla nowych narzędzi).</t>
  </si>
  <si>
    <t>Wykonawca zobowiązany jest do kontroli znakowania po dokonaniu czynności regeneracyjnych. Jeśli znakowanie ulegnie uszkodzeniu Wykonawca ponownie oznaczy narzędzie.</t>
  </si>
  <si>
    <t>GWARANCJA</t>
  </si>
  <si>
    <t>Wykonawca udzieli minimum 36 m-cy gwarancji na narzędzia.</t>
  </si>
  <si>
    <t>Wykonawca udzieli minimum 36 m-cy gwarancji na trwałość oznaczeń na narzędziach, jednak okres ten nie może być krótszy niż okres gwarancji na narzędzie chirurgiczne.</t>
  </si>
  <si>
    <t>Cena jedn. brutto (zł)</t>
  </si>
  <si>
    <t xml:space="preserve">Producent </t>
  </si>
  <si>
    <t xml:space="preserve">Nazwa handlowa </t>
  </si>
  <si>
    <t>Piłki do osteotomii korekcyjnej do napędu CD 8 firmy Stryker będącego na wyposażeniu Zamawiającego. Dostępne we wszystkich długości i szerokościach.</t>
  </si>
  <si>
    <t>Wymagania graniczne Zamawiającego do poz. 1</t>
  </si>
  <si>
    <t>Wyrób medyczny jednorazowy</t>
  </si>
  <si>
    <t>Pakowany indywidualnie</t>
  </si>
  <si>
    <t>Sterylny</t>
  </si>
  <si>
    <t xml:space="preserve">                          FORMULARZ ASORTYMENTOWO-CENOWY</t>
  </si>
  <si>
    <t>CZĘŚĆ NR 7</t>
  </si>
  <si>
    <t>Lp.</t>
  </si>
  <si>
    <t>Jedn. miary</t>
  </si>
  <si>
    <t>Liczba kompletów</t>
  </si>
  <si>
    <t>Ilość w komplecie</t>
  </si>
  <si>
    <t>Cena          jednostk. brutto</t>
  </si>
  <si>
    <t xml:space="preserve">  Nr katalog.</t>
  </si>
  <si>
    <t>Producent/          Nazwa handlowa</t>
  </si>
  <si>
    <t>TYTANOWY SYSTEM DO STABILIZACJI PRZEZNASADOWEJ PRZEZSKÓRNEJ ORAZ METODĄ NA OTWARTO KRĘGOSŁUPA W ODCINKU PIERSIOWO– LĘDŹWIOWYM Z MOŻLIWOŚCIĄ WSTAWIENIA TYTANOWEGO IMPLANTU MIĘDZYTRZONOWEGO PRZEZ ZINTEGROWANY RETRAKTOR</t>
  </si>
  <si>
    <t>Śruba przezskórna</t>
  </si>
  <si>
    <t>1kpl.</t>
  </si>
  <si>
    <t>Śruba augmentacyjna</t>
  </si>
  <si>
    <t>Delivery Unit</t>
  </si>
  <si>
    <t>Bloker</t>
  </si>
  <si>
    <t xml:space="preserve">Pręt </t>
  </si>
  <si>
    <t>Drut Kirschnera</t>
  </si>
  <si>
    <t xml:space="preserve">Igła naprowadzająca opakowanie a 6 szt. </t>
  </si>
  <si>
    <t>Tytanowa klatka</t>
  </si>
  <si>
    <t>2 sztuki z każdego rozmiaru</t>
  </si>
  <si>
    <t>Uszczelniacz opony twardej</t>
  </si>
  <si>
    <t>Wymagania zamawiającego:</t>
  </si>
  <si>
    <t>1. Wyrób medyczny  jednorazowy</t>
  </si>
  <si>
    <t>2. Sterylny</t>
  </si>
  <si>
    <t>3. Implanty wyposażone w nalepki identyfikujące .</t>
  </si>
  <si>
    <t>4. Śruby i pręty  pakowane podwójnie</t>
  </si>
  <si>
    <t>5. Dopuszcza wyrób w formie niesterylnej, pakowany pojedynczo, umieszczony w skrzyniach do sterylizacji. Implanty posiadające trwale nadrukowane numery katalogowe oraz numery LOT</t>
  </si>
  <si>
    <t>FORMULARZ ASORTYMENTOWO-CENOWY (na okres 18 miesięcy)</t>
  </si>
  <si>
    <t>Nazwa Wykonawcy:</t>
  </si>
  <si>
    <t>CZĘŚĆ NR 8</t>
  </si>
  <si>
    <t>Lp</t>
  </si>
  <si>
    <t>Asortyment</t>
  </si>
  <si>
    <t>Wartość         brutto</t>
  </si>
  <si>
    <t>Nazwa handlowa</t>
  </si>
  <si>
    <t xml:space="preserve">Opatrunek do zabezpieczenia drenów donosowych/sond żołądkowych, włókninowy, w kolorze cielistym, pokryty hipoalergicznym klejem, 2 stopniowy system aplikacji, opatrunek niejałowy. Rozmiar: 5,9cmx6,2cm. Opakowanie 50 szt. </t>
  </si>
  <si>
    <t xml:space="preserve">Opatrunek do zabezpieczenia drenów donosowych/sond żołądkowych, włókninowy, w kolorze cielistym, pokryty hipoalergicznym klejem, 2 stopniowy system aplikacji, opatrunek niejałowy. Rozmiar: 3,6cmx4cm.Opakowanie 50 szt. </t>
  </si>
  <si>
    <t>RAZEM</t>
  </si>
  <si>
    <t>Wymagania i parametry Zamawiającego do poz. 1 i 2</t>
  </si>
  <si>
    <t>Warunek graniczny</t>
  </si>
  <si>
    <t>Opisać tak/nie</t>
  </si>
  <si>
    <t>Wyrób medyczny</t>
  </si>
  <si>
    <t>tak</t>
  </si>
  <si>
    <t>CZĘŚĆ NR 9</t>
  </si>
  <si>
    <t>Wartość brutto (zł)</t>
  </si>
  <si>
    <t>Nazwa handlowa/                      Nr katalogowy</t>
  </si>
  <si>
    <t>Zestaw opatrunkowy gazowy mały (rozmiar S) z miękkim, wyściełanym portem (drenem); gaza bakteriostatyczna zawierająca PHMB, bądź mały zestaw opatrunkowy z pianki poliuretanowej</t>
  </si>
  <si>
    <t>kpl.</t>
  </si>
  <si>
    <t>Zestaw opatrunkowy gazowy średni (rozmiar M) z miękkim, wyściełanym portem (drenem); gaza bakteriostatyczna zawierająca PHMB, bądź średni zestaw opatrunkowy z pianki poliuretanowej</t>
  </si>
  <si>
    <t>Zestaw opatrunkowy gazowy duży (rozmiar L) z miękkim, wyściełanym portem (drenem); gaza bakteriostatyczna zawierająca PHMB, bądź duży zestaw opatrunkowy z pianki poliuretanowej</t>
  </si>
  <si>
    <t>Zestaw opatrunkowy z porowatą hydrofobową pianką poliuretanową mały, z miękkim, wyściełanym portem (drenem), w rozmiarze: 10,0 x 8,0 x 3,0cm</t>
  </si>
  <si>
    <t>Zestaw opatrunkowy z porowatą hydrofobową pianką poliuretanową średni, z miękkim, wyściełanym portem (drenem), w rozmiarze: 20,0 x 12,5 x 3,0cm</t>
  </si>
  <si>
    <t>Zestaw opatrunkowy z porowatą hydrofobową pianką poliuretanową duży, z miękkim, wyściełanym portem (drenem), w rozmiarze: 25,0 x 15,0 x 3,0cm</t>
  </si>
  <si>
    <t>Szczelny kanister z substancją żelującą wysięk oraz wbudowanym filtrem antybakteryjnym. Kanister z klapką pozwalającą postawić urządzenie. Przewód kanistra łączący z opatrunkiem, zakończony bezpiecznym złączem typu Quick-Clik .Pojemność 300ml</t>
  </si>
  <si>
    <t>Szczelny kanister z substancją żelującą wysięk oraz wbudowanym filtrem antybakteryjnym. Przewód kanistra łączący z opatrunkiem, zakończony bezpiecznym złączem typu Quick -Clik .Pojemność 800ml</t>
  </si>
  <si>
    <t>Matowy zbiornik na wysięk o pojemności 300ml.Przewód kanistra łączący z opatrunkiem, zakończony bezpiecznym złączem typu Quick -Clik</t>
  </si>
  <si>
    <t>Łącznik Y (rozgałęźnik stosowany do podciśnieniowej terapii ran), rozgałęźnik dwuramienny typu "Y'' do ran mnogich, doprowadzający wydzielinę z dwóch opatrunków do zbiornika</t>
  </si>
  <si>
    <t>Wykonawca zobowiązany jest użyczyć 35 pomp do leczenia ran w warunkach ujemnego ciśnienia, przeznaczonych do stosowania wyżej wymienionych opatrunków.</t>
  </si>
  <si>
    <t>CZĘŚĆ NR 10</t>
  </si>
  <si>
    <t>Nazwa handlowa/                               Nr katalogowy</t>
  </si>
  <si>
    <t>Acticoat flex 3, 10cm x 20cm lub równoważny tj. antybakteryjny opatrunek na rany ze srebrem nanokrystalicznym</t>
  </si>
  <si>
    <t>Acticoat flex 3, 10cm x 10cm lub równoważny tj. antybakteryjny opatrunek na rany ze srebrem nanokrystalicznym</t>
  </si>
  <si>
    <t>Acticoat flex 3, 20cm x 40cm lub równoważny tj. antybakteryjny opatrunek na rany ze srebrem nanokrystalicznym</t>
  </si>
  <si>
    <t>Acticoat flex 7, 15cm x 15cm lub równoważny tj. antybakteryjny opatrunek na rany ze srebrem nanokrystalicznym</t>
  </si>
  <si>
    <t>Wielowarstwowy opatrunek pokryty srebrem nanokrystalicznym, jałowy, rozmiar 10x20cm</t>
  </si>
  <si>
    <t>Wielowarstwowy opatrunek pokryty srebrem nanokrystalicznym, jałowy, rozmiar 10x10cm</t>
  </si>
  <si>
    <t>Wielowarstwowy opatrunek pokryty srebrem nanokrystalicznym, jałowy, rozmiar 20x40cm</t>
  </si>
  <si>
    <t>Opatrunek na rany pooperacyjne z małym lub umiarkowanym wysiękiem, zawiera unikalną wkładkę piankową o strukturze podobnej do plastra miodu oraz przezroczystą folię ochronną, rozmiar 35cmx10cm</t>
  </si>
  <si>
    <t>Opatrunek na rany pooperacyjne z małym lub umiarkowanym wysiękiem, zawiera unikalną wkładkę piankową o strukturze podobnej do plastra miodu oraz przezroczystą folię ochronną, rozmiar 25cmx10cm</t>
  </si>
  <si>
    <t>Opatrunek na rany pooperacyjne z małym lub umiarkowanym wysiękiem, zawiera unikalną wkładkę piankową o strukturze podobnej do plastra miodu oraz przezroczystą folię ochronną, rozmiar 15cmx10cm</t>
  </si>
  <si>
    <t>CZĘŚĆ NR 11</t>
  </si>
  <si>
    <t>Opatrunek z dzianiny wiskozowej nasączonej 10% rozpuszczalnym żelem jodoforowym</t>
  </si>
  <si>
    <t>rozmiar: 5cm x 5cm,</t>
  </si>
  <si>
    <t>rozmiar: 9,5cm x 9,5cm,</t>
  </si>
  <si>
    <t>Wymagania i parametry Zamawiającego do poz. 1</t>
  </si>
  <si>
    <t>Zmiana barwy opatrunku sygnalizuje o konieczności jego zmiany</t>
  </si>
  <si>
    <t>Trwałe uwalnianie jodyny</t>
  </si>
  <si>
    <t>Szerokie spectrum działania</t>
  </si>
  <si>
    <t>każdy opatrunek zapakowany indywidualnie</t>
  </si>
  <si>
    <t>CZĘŚĆ NR 12</t>
  </si>
  <si>
    <t>Kapa zagłębienia międzykłykciowego dalszej nasady kości udowej w 8 rozmiarach. Wykonana ze stopu CoCrMo, od strony kontaktu z kością napylana tytanem.</t>
  </si>
  <si>
    <t>Komponent mocujący – śruba tytanowa bezcementowa lub cementowa</t>
  </si>
  <si>
    <t>Komponent rzepkowy, wykonany z polietylenu UHMWPE, w 3 kształtach.</t>
  </si>
  <si>
    <t xml:space="preserve">Wymagania graniczne Zamawiającego </t>
  </si>
  <si>
    <t>1. Nieodpłatne użyczenie zestawu narzędzi na czas trwania zabiegu do 72h (instrumentarium ).</t>
  </si>
  <si>
    <t>CZĘŚĆ NR 13</t>
  </si>
  <si>
    <t>IMPLANTY DO ARTRODEZY STAWU ŚRÓDSTOPNO-PALICZKOWEGO DO PŁYT MTPI FIRMY ARTHREX BĘDĄCYCH NA WYPOSAŻENIU ZAMAWIAJĄCEGO</t>
  </si>
  <si>
    <t>X</t>
  </si>
  <si>
    <t>Śruby kompresyjne, kaniulowane, 
- średnica 3,0mm (długość 10-50mm)tytanowe</t>
  </si>
  <si>
    <t>3 sztuki</t>
  </si>
  <si>
    <t>Śruby kompresyjne, kaniulowane,
- średnica 4,0mm (długość 14-60mm)tytanowe</t>
  </si>
  <si>
    <t>Śruba tytanowa, korowa, średnica 3,0mm (długość 10-40mm), implant sterylny</t>
  </si>
  <si>
    <t>Śruby kompresyjne, kaniulowane,
- średnica 4,0mm (długość 14-60mm)tytanowe, implant sterylny</t>
  </si>
  <si>
    <t>Implanty kostne,chirurgiczne,systemy do separacji płytek krwi, łaty naczyniowe</t>
  </si>
  <si>
    <t>Wartość netto</t>
  </si>
  <si>
    <t>Wartość netto euro</t>
  </si>
  <si>
    <t xml:space="preserve">umowa </t>
  </si>
  <si>
    <t>Pakiet nr 1</t>
  </si>
  <si>
    <t>komis z użyczeniem</t>
  </si>
  <si>
    <t>Pakiet nr 2</t>
  </si>
  <si>
    <t>Pakiet nr 3</t>
  </si>
  <si>
    <t>Pakiet nr 4</t>
  </si>
  <si>
    <t>Pakiet nr 5</t>
  </si>
  <si>
    <t>Pakiet nr 6</t>
  </si>
  <si>
    <t>Pakiet nr 7</t>
  </si>
  <si>
    <t>sprzedaż  z użyczeniem na czas trwania zabiegu</t>
  </si>
  <si>
    <t>Pakiet nr 8</t>
  </si>
  <si>
    <t>sprzedaż  z użyczeniem</t>
  </si>
  <si>
    <t>Pakiet nr 9</t>
  </si>
  <si>
    <t>Pakiet nr 10</t>
  </si>
  <si>
    <t xml:space="preserve">komis  </t>
  </si>
  <si>
    <t>Pakiet nr 11</t>
  </si>
  <si>
    <t>komis</t>
  </si>
  <si>
    <t>Pakiet nr 12</t>
  </si>
  <si>
    <t>sprzedaż z użyczeniem</t>
  </si>
  <si>
    <t>Pakiet nr 13</t>
  </si>
  <si>
    <t>Pakiet nr 14</t>
  </si>
  <si>
    <t>Pakiet nr 15</t>
  </si>
  <si>
    <t>Pakiet nr 16</t>
  </si>
  <si>
    <t>Pakiet nr 17</t>
  </si>
  <si>
    <t>sprzedaż</t>
  </si>
  <si>
    <t>Pakiet nr 18</t>
  </si>
  <si>
    <t>Pakiet nr 19</t>
  </si>
  <si>
    <t>Pakiet nr 20</t>
  </si>
  <si>
    <t>Pakiet nr 21</t>
  </si>
  <si>
    <t>Pakiet nr 22</t>
  </si>
  <si>
    <t>Pakiet nr 23</t>
  </si>
  <si>
    <t>Pakiet nr 24</t>
  </si>
  <si>
    <t>Pakiet nr 25</t>
  </si>
  <si>
    <t>Pakiet nr 26</t>
  </si>
  <si>
    <t>Pakiet nr 27</t>
  </si>
  <si>
    <t>sprzedaż z użyczeniem na czas trwania zabiegu</t>
  </si>
  <si>
    <t>Pakiet nr 28</t>
  </si>
  <si>
    <t>Pakiet nr 29</t>
  </si>
  <si>
    <t>Pakiet nr 30</t>
  </si>
  <si>
    <t>Pakiet nr 31</t>
  </si>
  <si>
    <t>Pakiet nr 32</t>
  </si>
  <si>
    <t>Pakiet nr 33</t>
  </si>
  <si>
    <t>Pakiet nr 34</t>
  </si>
  <si>
    <t>Pakiet nr 35</t>
  </si>
  <si>
    <t>Pakiet nr 36</t>
  </si>
  <si>
    <t>Pakiet nr 37</t>
  </si>
  <si>
    <t>Pakiet nr 38</t>
  </si>
  <si>
    <t>D10.251.27.C.2024</t>
  </si>
  <si>
    <t>6. Nieodpłatne użyczenie zestawu narzędzi na czas trwania umowy (instrumentarium ).</t>
  </si>
  <si>
    <t>7. Stabilizacja oparta na wieloosiowych śrubach pedicularnych, wprowadzanych po drucie Kirschnera.</t>
  </si>
  <si>
    <t>8. Śruby z samonawiercającym i cylindrycznym profilem gwintu i stożkowym rdzeniu,  o podwójnym rodzaju gwintu- korówkowy szerszy i samotnący-ostry na stożku.</t>
  </si>
  <si>
    <r>
      <t>9.</t>
    </r>
    <r>
      <rPr>
        <sz val="10"/>
        <color indexed="8"/>
        <rFont val="Arial"/>
        <family val="2"/>
      </rPr>
      <t>Sterylne śruby przeznasadowe o samotnącym i cylindrycznym profilu gwintu i stożkowym rdzeniu, o podwójnym rodzaju gwintu - korówkowy szerszy i samotnący - ostry na stożku, tulipanowe wieloosiowe (z ruchomą główką). 
Śruby kaniulowane z dodatkowymi trzema rzędami otworów znajdujące się pod kątem 120° względem siebie posiadające 2 długości łopatek.
Długość śrub w zakresie 30-90 mm w zależności od średnicy, skokiem co 5 mm w dłuższych co 1mm. Średnica śrub 5.5 do 8.5 co 1 mm. 
Dostępne śruby monolityczne w zakresie 5.5 do 7.5 w zakresie 30-60 co 5mm w zależności od średnicy,
Możliwość zastosowania pręta 5,5 i 6,0mm. 
Do każdej śruby jednorazowa, pakowana sterylnie jednostka doprowadzająca</t>
    </r>
  </si>
  <si>
    <t xml:space="preserve">10.Wszystkie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t>
  </si>
  <si>
    <t xml:space="preserve">11.Bloker jednoelementowy z gwintem trapezowym, blokowany kluczem dynamometrycznym. </t>
  </si>
  <si>
    <t xml:space="preserve">12.Pręty tytanowe z heksagonalnym zakończeniem celem precyzyjnego wprowadzenia pręta do śruby o średnicy 5,5 i 6mm o dł. od 30mm do 80mm-stopniowane co 5mm, oraz od 90mm do 190mm-stopniowane co 10mm, możliwość zastosowania pręta prostego 480mm i 600mm.  </t>
  </si>
  <si>
    <t xml:space="preserve">13. Dostępne pręty CoCr 6mm w tych samych rozmiarach oraz pręty wygięte fabrycznie o średnicy 5,5 i 6mm i długościach od 30 do 130mm. </t>
  </si>
  <si>
    <t>14.W zestawie igły naprowadzające, przeznasadowe z trokarem min. 3 różne średnice, 2 długości oraz 2 kształty ostrzy – stożkowe i jednostronnie ścięte oraz druty Kirschnera nitinolowe i stalowe z końcówką zaostrzona bądź tępą co stanowi instrumentarium.</t>
  </si>
  <si>
    <t>15.W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t>
  </si>
  <si>
    <t>16.Implanty umożliwiające odtworzenie prawidłowej wysokości przestrzeni międzytrzonowej.</t>
  </si>
  <si>
    <t>17. Implanty o ostro ząbkowanych powierzchniach wykonane ze stopu tytanu w technologii naśladującej budowę kości ludzkiej o porowatości w całym przekroju implantu wynoszącym 55-65%. Implanty mające zdolność do zatrzymywania płynów w swojej strukturze w celu dystrybucji składników odżywczych w całym implancie co skutkuje przerostem kości w całej jego objętości.</t>
  </si>
  <si>
    <r>
      <t xml:space="preserve">18. </t>
    </r>
    <r>
      <rPr>
        <sz val="10"/>
        <color indexed="8"/>
        <rFont val="Arial"/>
        <family val="2"/>
      </rPr>
      <t>Uszczelniacz opony twardej z aplikatorem 17 cm. Syntetyczny, absorbowalny, dwuskładnikowy hydrożel uszczelniający. Składniki hydrożelu: Woda, Glikol Polietylenowy, Polietylenoimina. Sterylne opakowanie zawiera: 2 fiolki ze składnikami hydrożelu, urządzenie mieszające z podajnikiem. Fiolki oznaczone kolorystycznie, gdzie kolor zamknięcie fiolki odpowiada kolorowi tłoczka urządzenia podawczego. Urządzenie sterylne, jednorazowe, zasilane bateryjnie, z wbudowaną pompą zapobiegającą zatkaniu się dyszy podawczej. Zwiększenie objętości podanego hydrożelu w jednym kierunku max. 13%. Czas absorbcji: 90 dni. Opakowanie zawiera 5 szt.</t>
    </r>
  </si>
  <si>
    <t>A</t>
  </si>
  <si>
    <t>B</t>
  </si>
  <si>
    <t>AxB</t>
  </si>
  <si>
    <t>Cena jedn. Brutto (zł)</t>
  </si>
  <si>
    <t>Cena          jednostk. Brutto (zł)</t>
  </si>
  <si>
    <t>Wartość brutto 1 kompletu (zł)</t>
  </si>
  <si>
    <t>C</t>
  </si>
  <si>
    <t>D=BxC</t>
  </si>
  <si>
    <t>E=DxA (poz. 1-7),         E=D (poz.8,9)</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</si>
</sst>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407];[Red]\-#,##0.00\ [$€-407]"/>
    <numFmt numFmtId="167" formatCode="_-* #,##0.00&quot; zł&quot;_-;\-* #,##0.00&quot; zł&quot;_-;_-* \-??&quot; zł&quot;_-;_-@_-"/>
    <numFmt numFmtId="168" formatCode="#,##0.00&quot;     &quot;"/>
    <numFmt numFmtId="169" formatCode="\ #,##0.00&quot; zł &quot;;\-#,##0.00&quot; zł &quot;;&quot; -&quot;#&quot; zł &quot;;@\ "/>
    <numFmt numFmtId="170" formatCode="#,##0.00\ [$zł-415];[Red]\-#,##0.00\ [$zł-415]"/>
    <numFmt numFmtId="171" formatCode="#,##0.00;[Red]#,##0.00"/>
    <numFmt numFmtId="172" formatCode="#,##0.00\ _z_ł"/>
  </numFmts>
  <fonts count="112">
    <font>
      <sz val="10"/>
      <name val="Arial"/>
      <family val="2"/>
    </font>
    <font>
      <sz val="11"/>
      <color indexed="8"/>
      <name val="Calibri"/>
      <family val="2"/>
    </font>
    <font>
      <sz val="11"/>
      <color indexed="8"/>
      <name val="Czcionka tekstu podstawowego"/>
      <family val="2"/>
    </font>
    <font>
      <sz val="11"/>
      <color indexed="9"/>
      <name val="Calibri"/>
      <family val="2"/>
    </font>
    <font>
      <sz val="11"/>
      <color indexed="9"/>
      <name val="Czcionka tekstu podstawowego"/>
      <family val="2"/>
    </font>
    <font>
      <sz val="11"/>
      <color indexed="62"/>
      <name val="Czcionka tekstu podstawowego"/>
      <family val="2"/>
    </font>
    <font>
      <sz val="11"/>
      <color indexed="62"/>
      <name val="Calibri"/>
      <family val="2"/>
    </font>
    <font>
      <b/>
      <sz val="11"/>
      <color indexed="63"/>
      <name val="Calibri"/>
      <family val="2"/>
    </font>
    <font>
      <sz val="11"/>
      <color indexed="17"/>
      <name val="Czcionka tekstu podstawowego"/>
      <family val="2"/>
    </font>
    <font>
      <sz val="11"/>
      <color indexed="17"/>
      <name val="Calibri"/>
      <family val="2"/>
    </font>
    <font>
      <b/>
      <i/>
      <sz val="16"/>
      <color indexed="8"/>
      <name val="Arial"/>
      <family val="2"/>
    </font>
    <font>
      <sz val="11"/>
      <color indexed="52"/>
      <name val="Czcionka tekstu podstawowego"/>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sz val="10"/>
      <color indexed="8"/>
      <name val="Arial"/>
      <family val="2"/>
    </font>
    <font>
      <sz val="11"/>
      <color indexed="8"/>
      <name val="Arial"/>
      <family val="2"/>
    </font>
    <font>
      <sz val="10"/>
      <name val="Arial CE"/>
      <family val="2"/>
    </font>
    <font>
      <b/>
      <sz val="11"/>
      <color indexed="52"/>
      <name val="Calibri"/>
      <family val="2"/>
    </font>
    <font>
      <b/>
      <sz val="11"/>
      <color indexed="8"/>
      <name val="Czcionka tekstu podstawowego"/>
      <family val="2"/>
    </font>
    <font>
      <b/>
      <sz val="11"/>
      <color indexed="8"/>
      <name val="Calibri"/>
      <family val="2"/>
    </font>
    <font>
      <i/>
      <sz val="11"/>
      <color indexed="23"/>
      <name val="Calibri"/>
      <family val="2"/>
    </font>
    <font>
      <sz val="11"/>
      <color indexed="10"/>
      <name val="Czcionka tekstu podstawowego"/>
      <family val="2"/>
    </font>
    <font>
      <sz val="11"/>
      <color indexed="10"/>
      <name val="Calibri"/>
      <family val="2"/>
    </font>
    <font>
      <b/>
      <sz val="18"/>
      <color indexed="56"/>
      <name val="Cambria"/>
      <family val="2"/>
    </font>
    <font>
      <b/>
      <sz val="11"/>
      <color indexed="63"/>
      <name val="Czcionka tekstu podstawowego"/>
      <family val="2"/>
    </font>
    <font>
      <b/>
      <i/>
      <u val="single"/>
      <sz val="11"/>
      <color indexed="8"/>
      <name val="Arial"/>
      <family val="2"/>
    </font>
    <font>
      <sz val="11"/>
      <color indexed="14"/>
      <name val="Czcionka tekstu podstawowego"/>
      <family val="2"/>
    </font>
    <font>
      <sz val="11"/>
      <color indexed="20"/>
      <name val="Calibri"/>
      <family val="2"/>
    </font>
    <font>
      <b/>
      <sz val="10"/>
      <name val="Arial"/>
      <family val="2"/>
    </font>
    <font>
      <b/>
      <sz val="10"/>
      <color indexed="25"/>
      <name val="Arial"/>
      <family val="2"/>
    </font>
    <font>
      <b/>
      <sz val="12"/>
      <color indexed="25"/>
      <name val="Arial"/>
      <family val="2"/>
    </font>
    <font>
      <b/>
      <sz val="10"/>
      <color indexed="10"/>
      <name val="Arial"/>
      <family val="2"/>
    </font>
    <font>
      <b/>
      <sz val="12"/>
      <color indexed="8"/>
      <name val="Calibri"/>
      <family val="2"/>
    </font>
    <font>
      <sz val="12"/>
      <color indexed="8"/>
      <name val="Calibri"/>
      <family val="2"/>
    </font>
    <font>
      <sz val="10"/>
      <name val="Times New Roman"/>
      <family val="1"/>
    </font>
    <font>
      <b/>
      <sz val="12"/>
      <name val="Calibri"/>
      <family val="2"/>
    </font>
    <font>
      <sz val="12"/>
      <name val="Calibri"/>
      <family val="2"/>
    </font>
    <font>
      <b/>
      <i/>
      <sz val="12"/>
      <name val="Calibri"/>
      <family val="2"/>
    </font>
    <font>
      <b/>
      <sz val="60"/>
      <name val="Times New Roman"/>
      <family val="1"/>
    </font>
    <font>
      <b/>
      <sz val="10"/>
      <name val="Times New Roman"/>
      <family val="1"/>
    </font>
    <font>
      <sz val="10"/>
      <color indexed="10"/>
      <name val="Century Gothic"/>
      <family val="2"/>
    </font>
    <font>
      <b/>
      <sz val="10"/>
      <color indexed="10"/>
      <name val="Century Gothic"/>
      <family val="2"/>
    </font>
    <font>
      <b/>
      <sz val="9"/>
      <name val="Arial"/>
      <family val="2"/>
    </font>
    <font>
      <sz val="10"/>
      <color indexed="10"/>
      <name val="Arial"/>
      <family val="2"/>
    </font>
    <font>
      <b/>
      <sz val="10"/>
      <color indexed="8"/>
      <name val="Arial"/>
      <family val="2"/>
    </font>
    <font>
      <b/>
      <sz val="10.5"/>
      <color indexed="25"/>
      <name val="Arial"/>
      <family val="2"/>
    </font>
    <font>
      <b/>
      <sz val="11"/>
      <color indexed="25"/>
      <name val="Arial"/>
      <family val="2"/>
    </font>
    <font>
      <sz val="10.5"/>
      <color indexed="8"/>
      <name val="Arial"/>
      <family val="2"/>
    </font>
    <font>
      <b/>
      <sz val="10.5"/>
      <color indexed="8"/>
      <name val="Arial"/>
      <family val="2"/>
    </font>
    <font>
      <b/>
      <sz val="10.5"/>
      <color indexed="10"/>
      <name val="Arial"/>
      <family val="2"/>
    </font>
    <font>
      <sz val="10"/>
      <color indexed="8"/>
      <name val="Times New Roman"/>
      <family val="1"/>
    </font>
    <font>
      <b/>
      <sz val="11"/>
      <name val="Arial"/>
      <family val="2"/>
    </font>
    <font>
      <b/>
      <sz val="11"/>
      <color indexed="10"/>
      <name val="Arial"/>
      <family val="2"/>
    </font>
    <font>
      <b/>
      <sz val="9"/>
      <color indexed="8"/>
      <name val="Arial"/>
      <family val="2"/>
    </font>
    <font>
      <sz val="9"/>
      <color indexed="8"/>
      <name val="Arial"/>
      <family val="2"/>
    </font>
    <font>
      <sz val="10"/>
      <color indexed="9"/>
      <name val="Arial"/>
      <family val="2"/>
    </font>
    <font>
      <i/>
      <sz val="10"/>
      <color indexed="8"/>
      <name val="Arial"/>
      <family val="2"/>
    </font>
    <font>
      <b/>
      <sz val="10"/>
      <color indexed="53"/>
      <name val="Arial"/>
      <family val="2"/>
    </font>
    <font>
      <b/>
      <sz val="10"/>
      <name val="Calibri"/>
      <family val="2"/>
    </font>
    <font>
      <b/>
      <sz val="10"/>
      <color indexed="8"/>
      <name val="Calibri"/>
      <family val="2"/>
    </font>
    <font>
      <sz val="10"/>
      <name val="Calibri"/>
      <family val="2"/>
    </font>
    <font>
      <sz val="10"/>
      <color indexed="8"/>
      <name val="Calibri"/>
      <family val="2"/>
    </font>
    <font>
      <sz val="11"/>
      <name val="Arial"/>
      <family val="2"/>
    </font>
    <font>
      <b/>
      <sz val="11"/>
      <color indexed="8"/>
      <name val="Arial"/>
      <family val="2"/>
    </font>
    <font>
      <b/>
      <i/>
      <sz val="11"/>
      <name val="Arial"/>
      <family val="2"/>
    </font>
    <font>
      <i/>
      <sz val="11"/>
      <name val="Arial"/>
      <family val="2"/>
    </font>
    <font>
      <sz val="10.5"/>
      <name val="Arial"/>
      <family val="2"/>
    </font>
    <font>
      <b/>
      <sz val="10.5"/>
      <name val="Arial"/>
      <family val="2"/>
    </font>
    <font>
      <sz val="10.5"/>
      <color indexed="25"/>
      <name val="Arial"/>
      <family val="2"/>
    </font>
    <font>
      <b/>
      <i/>
      <sz val="10"/>
      <name val="Arial"/>
      <family val="2"/>
    </font>
    <font>
      <i/>
      <sz val="10.5"/>
      <name val="Arial"/>
      <family val="2"/>
    </font>
    <font>
      <b/>
      <sz val="10"/>
      <color indexed="60"/>
      <name val="Arial"/>
      <family val="2"/>
    </font>
    <font>
      <b/>
      <sz val="12"/>
      <color indexed="60"/>
      <name val="Arial"/>
      <family val="2"/>
    </font>
    <font>
      <sz val="9"/>
      <name val="Times New Roman"/>
      <family val="1"/>
    </font>
    <font>
      <i/>
      <sz val="10"/>
      <name val="Arial"/>
      <family val="0"/>
    </font>
    <font>
      <i/>
      <sz val="9"/>
      <name val="Times New Roman"/>
      <family val="1"/>
    </font>
    <font>
      <sz val="9"/>
      <name val="Arial1"/>
      <family val="0"/>
    </font>
    <font>
      <b/>
      <sz val="12"/>
      <name val="Arial"/>
      <family val="2"/>
    </font>
    <font>
      <sz val="8"/>
      <name val="Arial"/>
      <family val="2"/>
    </font>
    <font>
      <b/>
      <i/>
      <sz val="10"/>
      <color indexed="10"/>
      <name val="Arial"/>
      <family val="2"/>
    </font>
    <font>
      <i/>
      <sz val="10"/>
      <color indexed="10"/>
      <name val="Arial"/>
      <family val="2"/>
    </font>
    <font>
      <b/>
      <i/>
      <sz val="10"/>
      <color indexed="8"/>
      <name val="Arial"/>
      <family val="2"/>
    </font>
    <font>
      <b/>
      <i/>
      <sz val="9"/>
      <name val="Arial"/>
      <family val="2"/>
    </font>
    <font>
      <b/>
      <i/>
      <sz val="8"/>
      <name val="Arial"/>
      <family val="2"/>
    </font>
    <font>
      <b/>
      <i/>
      <sz val="9"/>
      <color indexed="10"/>
      <name val="Arial"/>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58">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1"/>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medium">
        <color indexed="8"/>
      </bottom>
    </border>
    <border>
      <left style="medium"/>
      <right style="medium"/>
      <top style="medium"/>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color indexed="8"/>
      </left>
      <right style="thin">
        <color indexed="8"/>
      </right>
      <top style="medium"/>
      <bottom style="thin">
        <color indexed="8"/>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medium"/>
      <top style="thin">
        <color indexed="8"/>
      </top>
      <bottom>
        <color indexed="63"/>
      </bottom>
    </border>
    <border>
      <left style="medium"/>
      <right style="thin">
        <color indexed="8"/>
      </right>
      <top>
        <color indexed="63"/>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thin">
        <color indexed="8"/>
      </left>
      <right style="medium"/>
      <top style="medium"/>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medium"/>
      <bottom style="medium"/>
    </border>
    <border>
      <left>
        <color indexed="63"/>
      </left>
      <right style="thin">
        <color indexed="8"/>
      </right>
      <top>
        <color indexed="63"/>
      </top>
      <bottom style="thin">
        <color indexed="8"/>
      </bottom>
    </border>
    <border>
      <left style="thin">
        <color indexed="8"/>
      </left>
      <right>
        <color indexed="63"/>
      </right>
      <top style="medium"/>
      <bottom style="medium"/>
    </border>
    <border>
      <left style="medium"/>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color indexed="63"/>
      </top>
      <bottom style="thin">
        <color indexed="8"/>
      </bottom>
    </border>
    <border>
      <left style="medium"/>
      <right style="medium"/>
      <top>
        <color indexed="63"/>
      </top>
      <bottom style="thin">
        <color indexed="8"/>
      </bottom>
    </border>
    <border>
      <left style="thin">
        <color indexed="8"/>
      </left>
      <right style="thin">
        <color indexed="8"/>
      </right>
      <top style="medium"/>
      <bottom>
        <color indexed="63"/>
      </botto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thin">
        <color indexed="8"/>
      </right>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color indexed="8"/>
      </right>
      <top style="medium"/>
      <bottom style="thin">
        <color indexed="8"/>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right>
        <color indexed="63"/>
      </right>
      <top style="thin">
        <color indexed="8"/>
      </top>
      <bottom style="thin">
        <color indexed="8"/>
      </bottom>
    </border>
    <border>
      <left style="thin">
        <color indexed="8"/>
      </left>
      <right style="medium"/>
      <top>
        <color indexed="63"/>
      </top>
      <bottom style="medium"/>
    </border>
    <border>
      <left>
        <color indexed="63"/>
      </left>
      <right style="thin">
        <color indexed="8"/>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medium"/>
      <bottom>
        <color indexed="63"/>
      </bottom>
    </border>
    <border>
      <left>
        <color indexed="63"/>
      </left>
      <right style="thin">
        <color indexed="8"/>
      </right>
      <top style="medium"/>
      <bottom>
        <color indexed="63"/>
      </bottom>
    </border>
    <border>
      <left>
        <color indexed="63"/>
      </left>
      <right>
        <color indexed="63"/>
      </right>
      <top style="medium"/>
      <bottom style="thin"/>
    </border>
    <border>
      <left>
        <color indexed="63"/>
      </left>
      <right style="medium"/>
      <top style="medium"/>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95"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95"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95"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5"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95" fillId="16" borderId="0" applyNumberFormat="0" applyBorder="0" applyAlignment="0" applyProtection="0"/>
    <xf numFmtId="0" fontId="1" fillId="4" borderId="0" applyNumberFormat="0" applyBorder="0" applyAlignment="0" applyProtection="0"/>
    <xf numFmtId="0" fontId="1" fillId="17" borderId="0" applyNumberFormat="0" applyBorder="0" applyAlignment="0" applyProtection="0"/>
    <xf numFmtId="0" fontId="95" fillId="18" borderId="0" applyNumberFormat="0" applyBorder="0" applyAlignment="0" applyProtection="0"/>
    <xf numFmtId="0" fontId="1" fillId="19" borderId="0" applyNumberFormat="0" applyBorder="0" applyAlignment="0" applyProtection="0"/>
    <xf numFmtId="0" fontId="9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5" fillId="23"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95" fillId="24" borderId="0" applyNumberFormat="0" applyBorder="0" applyAlignment="0" applyProtection="0"/>
    <xf numFmtId="0" fontId="1" fillId="17" borderId="0" applyNumberFormat="0" applyBorder="0" applyAlignment="0" applyProtection="0"/>
    <xf numFmtId="0" fontId="95" fillId="2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9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96" fillId="31" borderId="0" applyNumberFormat="0" applyBorder="0" applyAlignment="0" applyProtection="0"/>
    <xf numFmtId="0" fontId="3" fillId="19" borderId="0" applyNumberFormat="0" applyBorder="0" applyAlignment="0" applyProtection="0"/>
    <xf numFmtId="0" fontId="96" fillId="32"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96" fillId="33" borderId="0" applyNumberFormat="0" applyBorder="0" applyAlignment="0" applyProtection="0"/>
    <xf numFmtId="0" fontId="3" fillId="27" borderId="0" applyNumberFormat="0" applyBorder="0" applyAlignment="0" applyProtection="0"/>
    <xf numFmtId="0" fontId="3" fillId="34" borderId="0" applyNumberFormat="0" applyBorder="0" applyAlignment="0" applyProtection="0"/>
    <xf numFmtId="0" fontId="96" fillId="35" borderId="0" applyNumberFormat="0" applyBorder="0" applyAlignment="0" applyProtection="0"/>
    <xf numFmtId="0" fontId="3" fillId="29" borderId="0" applyNumberFormat="0" applyBorder="0" applyAlignment="0" applyProtection="0"/>
    <xf numFmtId="0" fontId="96" fillId="3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4" fillId="29"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4" fillId="27" borderId="0" applyNumberFormat="0" applyBorder="0" applyAlignment="0" applyProtection="0"/>
    <xf numFmtId="0" fontId="4" fillId="2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96" fillId="38" borderId="0" applyNumberFormat="0" applyBorder="0" applyAlignment="0" applyProtection="0"/>
    <xf numFmtId="0" fontId="3" fillId="39" borderId="0" applyNumberFormat="0" applyBorder="0" applyAlignment="0" applyProtection="0"/>
    <xf numFmtId="0" fontId="96" fillId="40" borderId="0" applyNumberFormat="0" applyBorder="0" applyAlignment="0" applyProtection="0"/>
    <xf numFmtId="0" fontId="3" fillId="41" borderId="0" applyNumberFormat="0" applyBorder="0" applyAlignment="0" applyProtection="0"/>
    <xf numFmtId="0" fontId="96" fillId="42" borderId="0" applyNumberFormat="0" applyBorder="0" applyAlignment="0" applyProtection="0"/>
    <xf numFmtId="0" fontId="3" fillId="43" borderId="0" applyNumberFormat="0" applyBorder="0" applyAlignment="0" applyProtection="0"/>
    <xf numFmtId="0" fontId="96" fillId="44" borderId="0" applyNumberFormat="0" applyBorder="0" applyAlignment="0" applyProtection="0"/>
    <xf numFmtId="0" fontId="3" fillId="34" borderId="0" applyNumberFormat="0" applyBorder="0" applyAlignment="0" applyProtection="0"/>
    <xf numFmtId="0" fontId="96" fillId="45" borderId="0" applyNumberFormat="0" applyBorder="0" applyAlignment="0" applyProtection="0"/>
    <xf numFmtId="0" fontId="3" fillId="29" borderId="0" applyNumberFormat="0" applyBorder="0" applyAlignment="0" applyProtection="0"/>
    <xf numFmtId="0" fontId="96" fillId="46" borderId="0" applyNumberFormat="0" applyBorder="0" applyAlignment="0" applyProtection="0"/>
    <xf numFmtId="0" fontId="3" fillId="47" borderId="0" applyNumberFormat="0" applyBorder="0" applyAlignment="0" applyProtection="0"/>
    <xf numFmtId="0" fontId="97" fillId="48" borderId="1" applyNumberFormat="0" applyAlignment="0" applyProtection="0"/>
    <xf numFmtId="0" fontId="5" fillId="6" borderId="2" applyNumberFormat="0" applyAlignment="0" applyProtection="0"/>
    <xf numFmtId="0" fontId="5" fillId="6" borderId="2" applyNumberFormat="0" applyAlignment="0" applyProtection="0"/>
    <xf numFmtId="0" fontId="6" fillId="6" borderId="2" applyNumberFormat="0" applyAlignment="0" applyProtection="0"/>
    <xf numFmtId="0" fontId="98" fillId="49" borderId="3" applyNumberFormat="0" applyAlignment="0" applyProtection="0"/>
    <xf numFmtId="0" fontId="7" fillId="3" borderId="4" applyNumberFormat="0" applyAlignment="0" applyProtection="0"/>
    <xf numFmtId="0" fontId="7" fillId="27" borderId="4" applyNumberFormat="0" applyAlignment="0" applyProtection="0"/>
    <xf numFmtId="0" fontId="8" fillId="10" borderId="0" applyNumberFormat="0" applyBorder="0" applyAlignment="0" applyProtection="0"/>
    <xf numFmtId="0" fontId="9" fillId="10" borderId="0" applyNumberFormat="0" applyBorder="0" applyAlignment="0" applyProtection="0"/>
    <xf numFmtId="0" fontId="99" fillId="50"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1" fillId="0" borderId="0">
      <alignment/>
      <protection/>
    </xf>
    <xf numFmtId="169" fontId="1" fillId="0" borderId="0">
      <alignment/>
      <protection/>
    </xf>
    <xf numFmtId="0" fontId="10" fillId="0" borderId="0">
      <alignment horizontal="center"/>
      <protection/>
    </xf>
    <xf numFmtId="0" fontId="100" fillId="0" borderId="5" applyNumberFormat="0" applyFill="0" applyAlignment="0" applyProtection="0"/>
    <xf numFmtId="0" fontId="11" fillId="0" borderId="6" applyNumberFormat="0" applyFill="0" applyAlignment="0" applyProtection="0"/>
    <xf numFmtId="0" fontId="12" fillId="0" borderId="6" applyNumberFormat="0" applyFill="0" applyAlignment="0" applyProtection="0"/>
    <xf numFmtId="0" fontId="101" fillId="51" borderId="7" applyNumberFormat="0" applyAlignment="0" applyProtection="0"/>
    <xf numFmtId="0" fontId="13" fillId="52" borderId="8" applyNumberFormat="0" applyAlignment="0" applyProtection="0"/>
    <xf numFmtId="0" fontId="102" fillId="0" borderId="9" applyNumberFormat="0" applyFill="0" applyAlignment="0" applyProtection="0"/>
    <xf numFmtId="0" fontId="10" fillId="0" borderId="0">
      <alignment horizontal="center" textRotation="90"/>
      <protection/>
    </xf>
    <xf numFmtId="0" fontId="14" fillId="0" borderId="10" applyNumberFormat="0" applyFill="0" applyAlignment="0" applyProtection="0"/>
    <xf numFmtId="0" fontId="103" fillId="0" borderId="11" applyNumberFormat="0" applyFill="0" applyAlignment="0" applyProtection="0"/>
    <xf numFmtId="0" fontId="15" fillId="0" borderId="12" applyNumberFormat="0" applyFill="0" applyAlignment="0" applyProtection="0"/>
    <xf numFmtId="0" fontId="104" fillId="0" borderId="13" applyNumberFormat="0" applyFill="0" applyAlignment="0" applyProtection="0"/>
    <xf numFmtId="0" fontId="16" fillId="0" borderId="14" applyNumberFormat="0" applyFill="0" applyAlignment="0" applyProtection="0"/>
    <xf numFmtId="0" fontId="104" fillId="0" borderId="0" applyNumberFormat="0" applyFill="0" applyBorder="0" applyAlignment="0" applyProtection="0"/>
    <xf numFmtId="0" fontId="16" fillId="0" borderId="0" applyNumberFormat="0" applyFill="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05" fillId="53" borderId="0" applyNumberFormat="0" applyBorder="0" applyAlignment="0" applyProtection="0"/>
    <xf numFmtId="0" fontId="0" fillId="0" borderId="0">
      <alignment/>
      <protection/>
    </xf>
    <xf numFmtId="0" fontId="1" fillId="0" borderId="0">
      <alignment/>
      <protection/>
    </xf>
    <xf numFmtId="0" fontId="19"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19" fillId="0" borderId="0">
      <alignment/>
      <protection/>
    </xf>
    <xf numFmtId="0" fontId="20" fillId="0" borderId="0">
      <alignment/>
      <protection/>
    </xf>
    <xf numFmtId="0" fontId="1" fillId="0" borderId="0">
      <alignment/>
      <protection/>
    </xf>
    <xf numFmtId="0" fontId="2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9" borderId="15" applyNumberFormat="0" applyAlignment="0" applyProtection="0"/>
    <xf numFmtId="0" fontId="0" fillId="9" borderId="15" applyNumberFormat="0" applyAlignment="0" applyProtection="0"/>
    <xf numFmtId="0" fontId="106" fillId="49" borderId="1" applyNumberFormat="0" applyAlignment="0" applyProtection="0"/>
    <xf numFmtId="0" fontId="22" fillId="27" borderId="2" applyNumberFormat="0" applyAlignment="0" applyProtection="0"/>
    <xf numFmtId="9" fontId="0" fillId="0" borderId="0" applyFill="0" applyBorder="0" applyAlignment="0" applyProtection="0"/>
    <xf numFmtId="0" fontId="0" fillId="0" borderId="0">
      <alignment/>
      <protection/>
    </xf>
    <xf numFmtId="0" fontId="107"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108" fillId="0" borderId="0" applyNumberFormat="0" applyFill="0" applyBorder="0" applyAlignment="0" applyProtection="0"/>
    <xf numFmtId="0" fontId="25"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xf numFmtId="0" fontId="0" fillId="54" borderId="19" applyNumberFormat="0" applyFont="0" applyAlignment="0" applyProtection="0"/>
    <xf numFmtId="0" fontId="0" fillId="9" borderId="15" applyNumberFormat="0" applyAlignment="0" applyProtection="0"/>
    <xf numFmtId="167" fontId="0" fillId="0" borderId="0" applyFill="0" applyBorder="0" applyAlignment="0" applyProtection="0"/>
    <xf numFmtId="42" fontId="0" fillId="0" borderId="0" applyFill="0" applyBorder="0" applyAlignment="0" applyProtection="0"/>
    <xf numFmtId="0" fontId="29" fillId="3" borderId="4" applyNumberFormat="0" applyAlignment="0" applyProtection="0"/>
    <xf numFmtId="0" fontId="30" fillId="0" borderId="0">
      <alignment/>
      <protection/>
    </xf>
    <xf numFmtId="166" fontId="30" fillId="0" borderId="0">
      <alignment/>
      <protection/>
    </xf>
    <xf numFmtId="0" fontId="31" fillId="7" borderId="0" applyNumberFormat="0" applyBorder="0" applyAlignment="0" applyProtection="0"/>
    <xf numFmtId="0" fontId="32" fillId="7" borderId="0" applyNumberFormat="0" applyBorder="0" applyAlignment="0" applyProtection="0"/>
    <xf numFmtId="0" fontId="111" fillId="55" borderId="0" applyNumberFormat="0" applyBorder="0" applyAlignment="0" applyProtection="0"/>
  </cellStyleXfs>
  <cellXfs count="974">
    <xf numFmtId="0" fontId="0" fillId="0" borderId="0" xfId="0" applyAlignment="1">
      <alignment/>
    </xf>
    <xf numFmtId="0" fontId="0" fillId="0" borderId="0" xfId="0" applyFill="1" applyAlignment="1">
      <alignment/>
    </xf>
    <xf numFmtId="0" fontId="33" fillId="0" borderId="0" xfId="0" applyFont="1" applyFill="1" applyAlignment="1">
      <alignment/>
    </xf>
    <xf numFmtId="0" fontId="33" fillId="0" borderId="0" xfId="0" applyFont="1" applyFill="1" applyBorder="1" applyAlignment="1">
      <alignment horizontal="center"/>
    </xf>
    <xf numFmtId="0" fontId="33" fillId="0" borderId="0" xfId="0" applyFont="1" applyFill="1" applyBorder="1" applyAlignment="1">
      <alignment horizontal="left"/>
    </xf>
    <xf numFmtId="0" fontId="33" fillId="0" borderId="0" xfId="0" applyFont="1" applyFill="1" applyBorder="1" applyAlignment="1">
      <alignment horizontal="left" vertical="center"/>
    </xf>
    <xf numFmtId="0" fontId="0" fillId="0" borderId="0" xfId="0" applyFont="1" applyFill="1" applyAlignment="1">
      <alignment/>
    </xf>
    <xf numFmtId="0" fontId="0"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3" fillId="0" borderId="22" xfId="0" applyFont="1" applyFill="1" applyBorder="1" applyAlignment="1">
      <alignment horizontal="center" vertical="center"/>
    </xf>
    <xf numFmtId="0" fontId="36" fillId="56" borderId="0" xfId="0" applyFont="1" applyFill="1" applyAlignment="1">
      <alignment/>
    </xf>
    <xf numFmtId="0" fontId="33" fillId="0" borderId="23" xfId="0" applyFont="1" applyBorder="1" applyAlignment="1">
      <alignment horizontal="center" vertical="center"/>
    </xf>
    <xf numFmtId="0" fontId="33" fillId="0" borderId="24" xfId="0" applyFont="1" applyBorder="1" applyAlignment="1">
      <alignment horizontal="center" vertical="center" wrapText="1"/>
    </xf>
    <xf numFmtId="0" fontId="33" fillId="0" borderId="25" xfId="0" applyFont="1" applyBorder="1" applyAlignment="1">
      <alignment horizontal="center" vertical="center"/>
    </xf>
    <xf numFmtId="0" fontId="0" fillId="0" borderId="26" xfId="0" applyFont="1" applyBorder="1" applyAlignment="1">
      <alignment horizontal="center" vertical="center"/>
    </xf>
    <xf numFmtId="0" fontId="19" fillId="3" borderId="27" xfId="0" applyFont="1" applyFill="1" applyBorder="1" applyAlignment="1">
      <alignment horizontal="left" vertical="top"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167" fontId="0" fillId="0" borderId="28" xfId="174" applyFill="1" applyBorder="1" applyAlignment="1" applyProtection="1">
      <alignment vertical="center"/>
      <protection/>
    </xf>
    <xf numFmtId="167" fontId="0" fillId="0" borderId="29" xfId="174" applyFill="1" applyBorder="1" applyAlignment="1" applyProtection="1">
      <alignment horizontal="center" vertical="center"/>
      <protection/>
    </xf>
    <xf numFmtId="0" fontId="0" fillId="0" borderId="30" xfId="0" applyBorder="1" applyAlignment="1">
      <alignment vertical="center" wrapText="1"/>
    </xf>
    <xf numFmtId="0" fontId="0" fillId="0" borderId="27" xfId="0" applyBorder="1" applyAlignment="1">
      <alignment vertical="center"/>
    </xf>
    <xf numFmtId="0" fontId="0" fillId="0" borderId="31" xfId="0" applyFont="1" applyBorder="1" applyAlignment="1">
      <alignment horizontal="center" vertical="center"/>
    </xf>
    <xf numFmtId="10" fontId="33" fillId="0" borderId="0" xfId="0" applyNumberFormat="1" applyFont="1" applyAlignment="1">
      <alignment horizontal="center"/>
    </xf>
    <xf numFmtId="0" fontId="19" fillId="3" borderId="32" xfId="0" applyFont="1" applyFill="1" applyBorder="1" applyAlignment="1">
      <alignment horizontal="left" vertical="top" wrapText="1"/>
    </xf>
    <xf numFmtId="0" fontId="19" fillId="3" borderId="32" xfId="0" applyFont="1" applyFill="1" applyBorder="1" applyAlignment="1">
      <alignment horizontal="center" vertical="center" wrapText="1"/>
    </xf>
    <xf numFmtId="0" fontId="0" fillId="3" borderId="32" xfId="0" applyFont="1" applyFill="1" applyBorder="1" applyAlignment="1">
      <alignment horizontal="center" vertical="center"/>
    </xf>
    <xf numFmtId="167" fontId="19" fillId="3" borderId="33" xfId="174" applyFont="1" applyFill="1" applyBorder="1" applyAlignment="1" applyProtection="1">
      <alignment vertical="center"/>
      <protection/>
    </xf>
    <xf numFmtId="0" fontId="39" fillId="0" borderId="30" xfId="0" applyFont="1" applyBorder="1" applyAlignment="1">
      <alignment vertical="center" wrapText="1"/>
    </xf>
    <xf numFmtId="0" fontId="0" fillId="0" borderId="31" xfId="0" applyFont="1" applyBorder="1" applyAlignment="1">
      <alignment vertical="center"/>
    </xf>
    <xf numFmtId="0" fontId="19" fillId="3" borderId="27" xfId="0" applyFont="1" applyFill="1" applyBorder="1" applyAlignment="1">
      <alignment vertical="center" wrapText="1"/>
    </xf>
    <xf numFmtId="167" fontId="0" fillId="0" borderId="28" xfId="174" applyFont="1" applyFill="1" applyBorder="1" applyAlignment="1" applyProtection="1">
      <alignment vertical="center"/>
      <protection/>
    </xf>
    <xf numFmtId="0" fontId="19" fillId="3" borderId="34" xfId="0" applyFont="1" applyFill="1" applyBorder="1" applyAlignment="1">
      <alignment horizontal="center" vertical="center" wrapText="1"/>
    </xf>
    <xf numFmtId="0" fontId="19" fillId="3" borderId="27" xfId="0" applyFont="1" applyFill="1" applyBorder="1" applyAlignment="1">
      <alignment horizontal="center" vertical="center" wrapText="1"/>
    </xf>
    <xf numFmtId="167" fontId="19" fillId="3" borderId="27" xfId="174" applyFont="1" applyFill="1" applyBorder="1" applyAlignment="1" applyProtection="1">
      <alignment horizontal="center" vertical="center" wrapText="1"/>
      <protection/>
    </xf>
    <xf numFmtId="0" fontId="19" fillId="3" borderId="35" xfId="0" applyFont="1" applyFill="1" applyBorder="1" applyAlignment="1">
      <alignment horizontal="center" vertical="center"/>
    </xf>
    <xf numFmtId="0" fontId="40" fillId="3" borderId="27" xfId="0" applyFont="1" applyFill="1" applyBorder="1" applyAlignment="1">
      <alignment vertical="top" wrapText="1"/>
    </xf>
    <xf numFmtId="167" fontId="19" fillId="3" borderId="27" xfId="174" applyFont="1" applyFill="1" applyBorder="1" applyAlignment="1" applyProtection="1">
      <alignment vertical="center" wrapText="1"/>
      <protection/>
    </xf>
    <xf numFmtId="0" fontId="0" fillId="3" borderId="27" xfId="0" applyFont="1" applyFill="1" applyBorder="1" applyAlignment="1">
      <alignment vertical="top" wrapText="1"/>
    </xf>
    <xf numFmtId="0" fontId="37" fillId="3" borderId="27" xfId="0" applyFont="1" applyFill="1" applyBorder="1" applyAlignment="1">
      <alignment vertical="top" wrapText="1"/>
    </xf>
    <xf numFmtId="0" fontId="0" fillId="0" borderId="27" xfId="0" applyFont="1" applyBorder="1" applyAlignment="1">
      <alignment horizontal="justify" vertical="center"/>
    </xf>
    <xf numFmtId="0" fontId="0" fillId="0" borderId="27" xfId="0" applyFont="1" applyBorder="1" applyAlignment="1">
      <alignment vertical="center" wrapText="1"/>
    </xf>
    <xf numFmtId="0" fontId="0" fillId="0" borderId="27" xfId="0" applyFont="1" applyBorder="1" applyAlignment="1">
      <alignment horizontal="justify" vertical="center"/>
    </xf>
    <xf numFmtId="167" fontId="0" fillId="0" borderId="36" xfId="174" applyFill="1" applyBorder="1" applyAlignment="1" applyProtection="1">
      <alignment horizontal="center" vertical="center"/>
      <protection/>
    </xf>
    <xf numFmtId="0" fontId="43" fillId="0" borderId="30" xfId="0" applyFont="1" applyBorder="1" applyAlignment="1">
      <alignment horizontal="center" vertical="center" wrapText="1"/>
    </xf>
    <xf numFmtId="0" fontId="0" fillId="0" borderId="27" xfId="0" applyFont="1" applyBorder="1" applyAlignment="1">
      <alignment vertical="top" wrapText="1"/>
    </xf>
    <xf numFmtId="0" fontId="44" fillId="0" borderId="30" xfId="0" applyFont="1" applyBorder="1" applyAlignment="1">
      <alignment horizontal="center" vertical="center" wrapText="1"/>
    </xf>
    <xf numFmtId="0" fontId="19" fillId="3" borderId="27" xfId="0" applyFont="1" applyFill="1" applyBorder="1" applyAlignment="1">
      <alignment horizontal="center" vertical="center"/>
    </xf>
    <xf numFmtId="0" fontId="0" fillId="3" borderId="27" xfId="0" applyFont="1" applyFill="1" applyBorder="1" applyAlignment="1">
      <alignment horizontal="center" vertical="center"/>
    </xf>
    <xf numFmtId="167" fontId="19" fillId="3" borderId="27" xfId="174" applyFont="1" applyFill="1" applyBorder="1" applyAlignment="1" applyProtection="1">
      <alignment vertical="center"/>
      <protection/>
    </xf>
    <xf numFmtId="0" fontId="0" fillId="0" borderId="27" xfId="0" applyFont="1" applyBorder="1" applyAlignment="1">
      <alignment horizontal="left" vertical="center" wrapText="1"/>
    </xf>
    <xf numFmtId="1" fontId="0" fillId="0" borderId="28" xfId="0" applyNumberFormat="1" applyFont="1" applyBorder="1" applyAlignment="1">
      <alignment vertical="center"/>
    </xf>
    <xf numFmtId="0" fontId="0" fillId="0" borderId="36" xfId="0" applyFont="1" applyBorder="1" applyAlignment="1">
      <alignment horizontal="center" vertical="center"/>
    </xf>
    <xf numFmtId="1" fontId="0" fillId="0" borderId="30" xfId="0" applyNumberFormat="1" applyFont="1" applyBorder="1" applyAlignment="1">
      <alignment horizontal="center" vertical="center"/>
    </xf>
    <xf numFmtId="1" fontId="0" fillId="0" borderId="27" xfId="0" applyNumberFormat="1" applyFont="1" applyBorder="1" applyAlignment="1">
      <alignment vertical="center"/>
    </xf>
    <xf numFmtId="1" fontId="0" fillId="0" borderId="31" xfId="0" applyNumberFormat="1" applyFont="1" applyBorder="1" applyAlignment="1">
      <alignment horizontal="center" vertical="center"/>
    </xf>
    <xf numFmtId="0" fontId="0" fillId="0" borderId="26" xfId="0" applyFont="1" applyBorder="1" applyAlignment="1">
      <alignment horizontal="center" vertical="center" wrapText="1"/>
    </xf>
    <xf numFmtId="168" fontId="0" fillId="0" borderId="30" xfId="0" applyNumberFormat="1" applyBorder="1" applyAlignment="1">
      <alignment vertical="center"/>
    </xf>
    <xf numFmtId="168" fontId="0" fillId="0" borderId="27" xfId="0" applyNumberFormat="1" applyFont="1" applyBorder="1" applyAlignment="1">
      <alignment vertical="center"/>
    </xf>
    <xf numFmtId="0" fontId="19" fillId="0" borderId="27" xfId="0" applyFont="1" applyFill="1" applyBorder="1" applyAlignment="1">
      <alignment horizontal="center" vertical="center"/>
    </xf>
    <xf numFmtId="0" fontId="0" fillId="0" borderId="27" xfId="0" applyFont="1" applyBorder="1" applyAlignment="1">
      <alignment vertical="center"/>
    </xf>
    <xf numFmtId="0" fontId="45" fillId="0" borderId="27" xfId="0" applyFont="1" applyBorder="1" applyAlignment="1">
      <alignment horizontal="left" vertical="center" wrapText="1"/>
    </xf>
    <xf numFmtId="168" fontId="34" fillId="0" borderId="27" xfId="0" applyNumberFormat="1" applyFont="1" applyBorder="1" applyAlignment="1">
      <alignment vertical="center"/>
    </xf>
    <xf numFmtId="0" fontId="34" fillId="0" borderId="31" xfId="0" applyFont="1" applyBorder="1" applyAlignment="1">
      <alignment horizontal="center" vertical="center"/>
    </xf>
    <xf numFmtId="4" fontId="33" fillId="0" borderId="37" xfId="0" applyNumberFormat="1" applyFont="1" applyFill="1" applyBorder="1" applyAlignment="1">
      <alignment vertical="center"/>
    </xf>
    <xf numFmtId="0" fontId="33" fillId="0" borderId="0" xfId="0" applyFont="1" applyAlignment="1">
      <alignment horizont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33" fillId="0" borderId="0" xfId="0" applyFont="1" applyAlignment="1">
      <alignment/>
    </xf>
    <xf numFmtId="0" fontId="47" fillId="0" borderId="0" xfId="151" applyFont="1" applyFill="1" applyBorder="1" applyAlignment="1">
      <alignment horizontal="center" vertical="center" wrapText="1"/>
      <protection/>
    </xf>
    <xf numFmtId="0" fontId="33" fillId="0" borderId="0" xfId="151" applyFont="1">
      <alignment/>
      <protection/>
    </xf>
    <xf numFmtId="0" fontId="48" fillId="0" borderId="0" xfId="0" applyFont="1" applyAlignment="1">
      <alignment/>
    </xf>
    <xf numFmtId="0" fontId="48" fillId="0" borderId="0" xfId="0" applyFont="1" applyAlignment="1">
      <alignment wrapText="1"/>
    </xf>
    <xf numFmtId="0" fontId="48" fillId="0" borderId="0" xfId="0" applyFont="1" applyAlignment="1">
      <alignment vertical="top" wrapText="1"/>
    </xf>
    <xf numFmtId="0" fontId="19" fillId="0" borderId="0" xfId="120" applyFont="1" applyFill="1" applyBorder="1" applyAlignment="1" applyProtection="1">
      <alignment/>
      <protection/>
    </xf>
    <xf numFmtId="0" fontId="49" fillId="0" borderId="0" xfId="120" applyFont="1" applyFill="1" applyBorder="1" applyAlignment="1" applyProtection="1">
      <alignment wrapText="1"/>
      <protection/>
    </xf>
    <xf numFmtId="0" fontId="49" fillId="0" borderId="0" xfId="120" applyFont="1" applyFill="1" applyBorder="1" applyAlignment="1" applyProtection="1">
      <alignment/>
      <protection/>
    </xf>
    <xf numFmtId="0" fontId="33" fillId="0" borderId="0" xfId="0" applyFont="1" applyFill="1" applyBorder="1" applyAlignment="1">
      <alignment wrapText="1"/>
    </xf>
    <xf numFmtId="0" fontId="36" fillId="0" borderId="0" xfId="120" applyFont="1" applyFill="1" applyBorder="1" applyAlignment="1" applyProtection="1">
      <alignment/>
      <protection/>
    </xf>
    <xf numFmtId="0" fontId="50" fillId="0" borderId="0" xfId="120" applyFont="1" applyFill="1" applyBorder="1" applyAlignment="1" applyProtection="1">
      <alignment/>
      <protection/>
    </xf>
    <xf numFmtId="0" fontId="51" fillId="0" borderId="0" xfId="120" applyFont="1" applyFill="1" applyBorder="1" applyAlignment="1" applyProtection="1">
      <alignment/>
      <protection/>
    </xf>
    <xf numFmtId="2" fontId="19" fillId="0" borderId="0" xfId="120" applyNumberFormat="1" applyFont="1" applyFill="1" applyBorder="1" applyAlignment="1" applyProtection="1">
      <alignment horizontal="center" vertical="center"/>
      <protection/>
    </xf>
    <xf numFmtId="0" fontId="19" fillId="0" borderId="0" xfId="120" applyFont="1" applyFill="1" applyBorder="1" applyAlignment="1" applyProtection="1">
      <alignment horizontal="center" vertical="center" wrapText="1"/>
      <protection/>
    </xf>
    <xf numFmtId="0" fontId="19" fillId="3" borderId="27" xfId="120" applyFont="1" applyFill="1" applyBorder="1" applyAlignment="1" applyProtection="1">
      <alignment vertical="center" wrapText="1"/>
      <protection/>
    </xf>
    <xf numFmtId="4" fontId="19" fillId="3" borderId="27" xfId="120" applyNumberFormat="1" applyFont="1" applyFill="1" applyBorder="1" applyAlignment="1" applyProtection="1">
      <alignment horizontal="center" vertical="center"/>
      <protection/>
    </xf>
    <xf numFmtId="0" fontId="19" fillId="3" borderId="27" xfId="120" applyNumberFormat="1" applyFont="1" applyFill="1" applyBorder="1" applyAlignment="1" applyProtection="1">
      <alignment horizontal="center" vertical="center"/>
      <protection/>
    </xf>
    <xf numFmtId="0" fontId="19" fillId="3" borderId="27" xfId="120" applyFont="1" applyFill="1" applyBorder="1" applyAlignment="1" applyProtection="1">
      <alignment vertical="center"/>
      <protection/>
    </xf>
    <xf numFmtId="0" fontId="19" fillId="3" borderId="27" xfId="120" applyFont="1" applyFill="1" applyBorder="1" applyAlignment="1" applyProtection="1">
      <alignment horizontal="center" vertical="center" wrapText="1"/>
      <protection/>
    </xf>
    <xf numFmtId="10" fontId="36" fillId="0" borderId="0" xfId="120" applyNumberFormat="1" applyFont="1" applyFill="1" applyBorder="1" applyAlignment="1" applyProtection="1">
      <alignment horizontal="center"/>
      <protection/>
    </xf>
    <xf numFmtId="0" fontId="36" fillId="0" borderId="0" xfId="120" applyFont="1" applyFill="1" applyBorder="1" applyAlignment="1" applyProtection="1">
      <alignment horizontal="center"/>
      <protection/>
    </xf>
    <xf numFmtId="0" fontId="49" fillId="57" borderId="27" xfId="120" applyFont="1" applyFill="1" applyBorder="1" applyAlignment="1" applyProtection="1">
      <alignment vertical="center" wrapText="1"/>
      <protection/>
    </xf>
    <xf numFmtId="0" fontId="49" fillId="57" borderId="27" xfId="120" applyFont="1" applyFill="1" applyBorder="1" applyAlignment="1" applyProtection="1">
      <alignment vertical="center"/>
      <protection/>
    </xf>
    <xf numFmtId="0" fontId="47" fillId="0" borderId="0" xfId="154" applyFont="1" applyFill="1" applyBorder="1" applyAlignment="1">
      <alignment horizontal="center" vertical="center" wrapText="1"/>
      <protection/>
    </xf>
    <xf numFmtId="0" fontId="0" fillId="0" borderId="0" xfId="0" applyBorder="1" applyAlignment="1">
      <alignment/>
    </xf>
    <xf numFmtId="0" fontId="19" fillId="0" borderId="0" xfId="0" applyFont="1" applyBorder="1" applyAlignment="1">
      <alignment horizontal="center" vertical="center" wrapText="1"/>
    </xf>
    <xf numFmtId="0" fontId="19" fillId="0" borderId="0" xfId="0" applyFont="1" applyBorder="1" applyAlignment="1">
      <alignment wrapText="1"/>
    </xf>
    <xf numFmtId="0" fontId="52" fillId="0" borderId="0" xfId="120" applyFont="1" applyFill="1" applyBorder="1" applyAlignment="1" applyProtection="1">
      <alignment/>
      <protection/>
    </xf>
    <xf numFmtId="0" fontId="53" fillId="0" borderId="0" xfId="120" applyFont="1" applyFill="1" applyBorder="1" applyAlignment="1" applyProtection="1">
      <alignment wrapText="1"/>
      <protection/>
    </xf>
    <xf numFmtId="0" fontId="0" fillId="0" borderId="0" xfId="146">
      <alignment/>
      <protection/>
    </xf>
    <xf numFmtId="0" fontId="53" fillId="0" borderId="0" xfId="120" applyFont="1" applyFill="1" applyBorder="1" applyAlignment="1" applyProtection="1">
      <alignment/>
      <protection/>
    </xf>
    <xf numFmtId="0" fontId="54" fillId="0" borderId="0" xfId="120" applyFont="1" applyFill="1" applyBorder="1" applyAlignment="1" applyProtection="1">
      <alignment/>
      <protection/>
    </xf>
    <xf numFmtId="2" fontId="52" fillId="0" borderId="0" xfId="120" applyNumberFormat="1" applyFont="1" applyFill="1" applyBorder="1" applyAlignment="1" applyProtection="1">
      <alignment horizontal="center" vertical="center"/>
      <protection/>
    </xf>
    <xf numFmtId="0" fontId="52" fillId="0" borderId="0" xfId="120" applyFont="1" applyFill="1" applyBorder="1" applyAlignment="1" applyProtection="1">
      <alignment horizontal="center" vertical="center" wrapText="1"/>
      <protection/>
    </xf>
    <xf numFmtId="0" fontId="52" fillId="0" borderId="0" xfId="120" applyFont="1" applyFill="1" applyBorder="1" applyAlignment="1" applyProtection="1">
      <alignment horizontal="center" vertical="center"/>
      <protection/>
    </xf>
    <xf numFmtId="0" fontId="49" fillId="3" borderId="27" xfId="120" applyFont="1" applyFill="1" applyBorder="1" applyAlignment="1" applyProtection="1">
      <alignment horizontal="center" vertical="center" wrapText="1"/>
      <protection/>
    </xf>
    <xf numFmtId="0" fontId="49" fillId="3" borderId="28" xfId="120" applyFont="1" applyFill="1" applyBorder="1" applyAlignment="1" applyProtection="1">
      <alignment horizontal="center" vertical="center" wrapText="1"/>
      <protection/>
    </xf>
    <xf numFmtId="0" fontId="19" fillId="3" borderId="27" xfId="120" applyFont="1" applyFill="1" applyBorder="1" applyAlignment="1" applyProtection="1">
      <alignment vertical="center" wrapText="1"/>
      <protection/>
    </xf>
    <xf numFmtId="4" fontId="19" fillId="3" borderId="27" xfId="120" applyNumberFormat="1" applyFont="1" applyFill="1" applyBorder="1" applyAlignment="1" applyProtection="1">
      <alignment horizontal="center" vertical="center"/>
      <protection/>
    </xf>
    <xf numFmtId="0" fontId="19" fillId="3" borderId="27" xfId="120" applyNumberFormat="1" applyFont="1" applyFill="1" applyBorder="1" applyAlignment="1" applyProtection="1">
      <alignment horizontal="center" vertical="center"/>
      <protection/>
    </xf>
    <xf numFmtId="0" fontId="19" fillId="3" borderId="28" xfId="120" applyFont="1" applyFill="1" applyBorder="1" applyAlignment="1" applyProtection="1">
      <alignment horizontal="center" vertical="center" wrapText="1"/>
      <protection/>
    </xf>
    <xf numFmtId="0" fontId="54" fillId="0" borderId="0" xfId="120" applyFont="1" applyFill="1" applyBorder="1" applyAlignment="1" applyProtection="1">
      <alignment horizontal="center"/>
      <protection/>
    </xf>
    <xf numFmtId="0" fontId="52" fillId="0" borderId="0" xfId="120" applyFont="1" applyFill="1" applyBorder="1" applyAlignment="1" applyProtection="1">
      <alignment wrapText="1"/>
      <protection/>
    </xf>
    <xf numFmtId="0" fontId="52" fillId="3" borderId="0" xfId="120" applyFont="1" applyFill="1" applyBorder="1" applyAlignment="1" applyProtection="1">
      <alignment/>
      <protection/>
    </xf>
    <xf numFmtId="0" fontId="19" fillId="0" borderId="27" xfId="120" applyFont="1" applyFill="1" applyBorder="1" applyAlignment="1" applyProtection="1">
      <alignment horizontal="center" vertical="center"/>
      <protection/>
    </xf>
    <xf numFmtId="0" fontId="49" fillId="0" borderId="0" xfId="120" applyFont="1" applyFill="1" applyBorder="1" applyAlignment="1" applyProtection="1">
      <alignment horizontal="left"/>
      <protection/>
    </xf>
    <xf numFmtId="0" fontId="19" fillId="0" borderId="0" xfId="120" applyFont="1" applyFill="1" applyBorder="1" applyAlignment="1" applyProtection="1">
      <alignment horizontal="left"/>
      <protection/>
    </xf>
    <xf numFmtId="0" fontId="49" fillId="0" borderId="0" xfId="151" applyFont="1" applyFill="1" applyBorder="1" applyAlignment="1" applyProtection="1">
      <alignment horizontal="left"/>
      <protection/>
    </xf>
    <xf numFmtId="0" fontId="33" fillId="0" borderId="0" xfId="0" applyFont="1" applyFill="1" applyBorder="1" applyAlignment="1">
      <alignment wrapText="1"/>
    </xf>
    <xf numFmtId="0" fontId="34" fillId="0" borderId="0" xfId="0" applyFont="1" applyFill="1" applyAlignment="1">
      <alignment/>
    </xf>
    <xf numFmtId="0" fontId="34" fillId="0" borderId="0" xfId="146" applyFont="1" applyBorder="1">
      <alignment/>
      <protection/>
    </xf>
    <xf numFmtId="0" fontId="34" fillId="0" borderId="0" xfId="146" applyFont="1" applyBorder="1" applyAlignment="1">
      <alignment horizontal="center"/>
      <protection/>
    </xf>
    <xf numFmtId="0" fontId="34" fillId="0" borderId="0" xfId="146" applyFont="1" applyFill="1" applyBorder="1" applyAlignment="1">
      <alignment horizontal="center"/>
      <protection/>
    </xf>
    <xf numFmtId="2"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38"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vertical="top" wrapText="1"/>
    </xf>
    <xf numFmtId="0" fontId="0" fillId="0" borderId="24" xfId="0" applyFont="1" applyBorder="1" applyAlignment="1">
      <alignment horizontal="center" vertical="center"/>
    </xf>
    <xf numFmtId="167" fontId="0" fillId="0" borderId="39" xfId="174" applyFill="1" applyBorder="1" applyAlignment="1" applyProtection="1">
      <alignment vertical="center"/>
      <protection/>
    </xf>
    <xf numFmtId="167" fontId="0" fillId="0" borderId="29" xfId="174" applyFill="1" applyBorder="1" applyAlignment="1" applyProtection="1">
      <alignment vertical="center"/>
      <protection/>
    </xf>
    <xf numFmtId="0" fontId="0" fillId="0" borderId="40" xfId="0" applyBorder="1" applyAlignment="1">
      <alignment vertical="center"/>
    </xf>
    <xf numFmtId="0" fontId="0" fillId="0" borderId="24" xfId="0"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30" xfId="0" applyFont="1" applyBorder="1" applyAlignment="1">
      <alignment vertical="center"/>
    </xf>
    <xf numFmtId="0" fontId="0" fillId="0" borderId="27" xfId="0" applyFont="1" applyBorder="1" applyAlignment="1">
      <alignment vertical="top" wrapText="1"/>
    </xf>
    <xf numFmtId="0" fontId="0" fillId="0" borderId="41" xfId="0" applyFont="1" applyBorder="1" applyAlignment="1">
      <alignment horizontal="center" vertical="center"/>
    </xf>
    <xf numFmtId="0" fontId="0" fillId="0" borderId="42" xfId="0" applyFont="1" applyBorder="1" applyAlignment="1">
      <alignment vertical="center" wrapText="1"/>
    </xf>
    <xf numFmtId="0" fontId="0" fillId="0" borderId="42" xfId="0" applyFont="1" applyBorder="1" applyAlignment="1">
      <alignment horizontal="center" vertical="center"/>
    </xf>
    <xf numFmtId="167" fontId="0" fillId="0" borderId="43" xfId="174" applyFill="1" applyBorder="1" applyAlignment="1" applyProtection="1">
      <alignment vertical="center"/>
      <protection/>
    </xf>
    <xf numFmtId="0" fontId="0" fillId="0" borderId="44" xfId="0" applyBorder="1" applyAlignment="1">
      <alignment vertical="center"/>
    </xf>
    <xf numFmtId="0" fontId="0" fillId="0" borderId="42" xfId="0" applyBorder="1" applyAlignment="1">
      <alignment vertical="center"/>
    </xf>
    <xf numFmtId="0" fontId="0" fillId="0" borderId="45" xfId="0" applyFont="1" applyBorder="1" applyAlignment="1">
      <alignment vertical="center"/>
    </xf>
    <xf numFmtId="167" fontId="33" fillId="0" borderId="37" xfId="174" applyFont="1" applyFill="1" applyBorder="1" applyAlignment="1" applyProtection="1">
      <alignment vertical="center"/>
      <protection/>
    </xf>
    <xf numFmtId="0" fontId="33" fillId="0" borderId="46" xfId="0" applyFont="1" applyFill="1" applyBorder="1" applyAlignment="1">
      <alignment horizontal="center" vertical="center"/>
    </xf>
    <xf numFmtId="0" fontId="47" fillId="0" borderId="47" xfId="0" applyFont="1" applyFill="1" applyBorder="1" applyAlignment="1">
      <alignment horizontal="center" vertical="center" wrapText="1"/>
    </xf>
    <xf numFmtId="0" fontId="47" fillId="0" borderId="48" xfId="0" applyFont="1" applyFill="1" applyBorder="1" applyAlignment="1">
      <alignment horizontal="center" vertical="center" wrapText="1"/>
    </xf>
    <xf numFmtId="0" fontId="0" fillId="0" borderId="23" xfId="0" applyFont="1" applyBorder="1" applyAlignment="1">
      <alignment wrapText="1"/>
    </xf>
    <xf numFmtId="0" fontId="0" fillId="0" borderId="24" xfId="0" applyBorder="1" applyAlignment="1">
      <alignment horizontal="center" vertical="center"/>
    </xf>
    <xf numFmtId="0" fontId="0" fillId="0" borderId="25" xfId="0" applyBorder="1" applyAlignment="1">
      <alignment wrapText="1"/>
    </xf>
    <xf numFmtId="0" fontId="0" fillId="0" borderId="0" xfId="0" applyBorder="1" applyAlignment="1">
      <alignment wrapText="1"/>
    </xf>
    <xf numFmtId="0" fontId="0" fillId="0" borderId="26" xfId="0" applyFont="1" applyBorder="1" applyAlignment="1">
      <alignment wrapText="1"/>
    </xf>
    <xf numFmtId="0" fontId="0" fillId="0" borderId="31" xfId="0" applyBorder="1" applyAlignment="1">
      <alignment wrapText="1"/>
    </xf>
    <xf numFmtId="0" fontId="0" fillId="0" borderId="41" xfId="0" applyFont="1" applyBorder="1" applyAlignment="1">
      <alignment wrapText="1"/>
    </xf>
    <xf numFmtId="0" fontId="0" fillId="0" borderId="42" xfId="0" applyFont="1" applyBorder="1" applyAlignment="1">
      <alignment horizontal="center" vertical="center"/>
    </xf>
    <xf numFmtId="0" fontId="0" fillId="0" borderId="45" xfId="0" applyBorder="1" applyAlignment="1">
      <alignment wrapText="1"/>
    </xf>
    <xf numFmtId="0" fontId="36" fillId="0" borderId="0" xfId="0" applyFont="1" applyFill="1" applyAlignment="1">
      <alignment/>
    </xf>
    <xf numFmtId="0" fontId="51" fillId="0" borderId="0" xfId="0" applyFont="1" applyFill="1" applyAlignment="1">
      <alignment/>
    </xf>
    <xf numFmtId="0" fontId="51" fillId="0" borderId="0" xfId="0" applyFont="1" applyFill="1" applyBorder="1" applyAlignment="1">
      <alignment horizontal="left"/>
    </xf>
    <xf numFmtId="0" fontId="34" fillId="0" borderId="0" xfId="0" applyFont="1" applyAlignment="1">
      <alignment/>
    </xf>
    <xf numFmtId="0" fontId="35" fillId="0" borderId="0" xfId="0" applyFont="1" applyAlignment="1">
      <alignment/>
    </xf>
    <xf numFmtId="0" fontId="34" fillId="0" borderId="0" xfId="0" applyFont="1" applyAlignment="1">
      <alignment wrapText="1"/>
    </xf>
    <xf numFmtId="0" fontId="33" fillId="0" borderId="0" xfId="0" applyFont="1" applyFill="1" applyBorder="1" applyAlignment="1">
      <alignment horizontal="center" vertical="center" wrapText="1"/>
    </xf>
    <xf numFmtId="0" fontId="33" fillId="0" borderId="2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left" vertical="center" wrapText="1"/>
    </xf>
    <xf numFmtId="0" fontId="0" fillId="0" borderId="0" xfId="0" applyAlignment="1">
      <alignment horizontal="center"/>
    </xf>
    <xf numFmtId="0" fontId="19" fillId="0" borderId="0" xfId="0" applyFont="1" applyAlignment="1">
      <alignment/>
    </xf>
    <xf numFmtId="0" fontId="49" fillId="0" borderId="0" xfId="0" applyFont="1" applyAlignment="1">
      <alignment/>
    </xf>
    <xf numFmtId="0" fontId="19" fillId="0" borderId="0" xfId="0" applyFont="1" applyAlignment="1">
      <alignment horizontal="center"/>
    </xf>
    <xf numFmtId="0" fontId="51" fillId="0" borderId="0" xfId="0" applyFont="1" applyAlignment="1">
      <alignment/>
    </xf>
    <xf numFmtId="0" fontId="19" fillId="0" borderId="0" xfId="153" applyFont="1" applyAlignment="1">
      <alignment horizontal="center" vertical="center" wrapText="1"/>
      <protection/>
    </xf>
    <xf numFmtId="0" fontId="19" fillId="0" borderId="0" xfId="0" applyFont="1" applyBorder="1" applyAlignment="1">
      <alignment horizontal="right" wrapText="1"/>
    </xf>
    <xf numFmtId="0" fontId="49" fillId="0" borderId="27" xfId="121" applyFont="1" applyBorder="1" applyAlignment="1">
      <alignment horizontal="center" vertical="center"/>
      <protection/>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20" fillId="0" borderId="0" xfId="0" applyFont="1" applyAlignment="1">
      <alignment/>
    </xf>
    <xf numFmtId="0" fontId="19" fillId="0" borderId="27" xfId="121" applyFont="1" applyBorder="1" applyAlignment="1">
      <alignment horizontal="center" vertical="center"/>
      <protection/>
    </xf>
    <xf numFmtId="0" fontId="19" fillId="3" borderId="27" xfId="0" applyFont="1" applyFill="1" applyBorder="1" applyAlignment="1">
      <alignment horizontal="left" vertical="center" wrapText="1"/>
    </xf>
    <xf numFmtId="0" fontId="19" fillId="0" borderId="27" xfId="121" applyFont="1" applyFill="1" applyBorder="1" applyAlignment="1">
      <alignment horizontal="center" vertical="center"/>
      <protection/>
    </xf>
    <xf numFmtId="0" fontId="19" fillId="0" borderId="28" xfId="0" applyFont="1" applyBorder="1" applyAlignment="1">
      <alignment horizontal="center" vertical="center"/>
    </xf>
    <xf numFmtId="10" fontId="57" fillId="0" borderId="0" xfId="0" applyNumberFormat="1" applyFont="1" applyAlignment="1">
      <alignment horizontal="center"/>
    </xf>
    <xf numFmtId="0" fontId="57" fillId="0" borderId="0" xfId="0" applyFont="1" applyAlignment="1">
      <alignment horizontal="center"/>
    </xf>
    <xf numFmtId="0" fontId="19" fillId="3" borderId="27" xfId="121" applyFont="1" applyFill="1" applyBorder="1" applyAlignment="1">
      <alignment horizontal="center" vertical="center"/>
      <protection/>
    </xf>
    <xf numFmtId="0" fontId="19" fillId="0" borderId="0" xfId="121" applyFont="1" applyBorder="1" applyAlignment="1">
      <alignment horizontal="center" vertical="center"/>
      <protection/>
    </xf>
    <xf numFmtId="0" fontId="19" fillId="0" borderId="0" xfId="121" applyFont="1" applyBorder="1" applyAlignment="1">
      <alignment wrapText="1"/>
      <protection/>
    </xf>
    <xf numFmtId="0" fontId="19" fillId="0" borderId="0" xfId="121" applyFont="1" applyBorder="1" applyAlignment="1">
      <alignment horizontal="center" wrapText="1"/>
      <protection/>
    </xf>
    <xf numFmtId="0" fontId="19" fillId="0" borderId="0" xfId="121" applyFont="1" applyFill="1" applyBorder="1" applyAlignment="1">
      <alignment horizontal="center" vertical="center"/>
      <protection/>
    </xf>
    <xf numFmtId="2" fontId="49" fillId="0" borderId="0" xfId="121" applyNumberFormat="1" applyFont="1" applyFill="1" applyBorder="1" applyAlignment="1">
      <alignment horizontal="center" vertical="center"/>
      <protection/>
    </xf>
    <xf numFmtId="4" fontId="49" fillId="0" borderId="0" xfId="121" applyNumberFormat="1" applyFont="1" applyFill="1" applyBorder="1" applyAlignment="1">
      <alignment horizontal="center" vertical="center"/>
      <protection/>
    </xf>
    <xf numFmtId="0" fontId="19" fillId="0" borderId="0" xfId="121" applyFont="1" applyBorder="1">
      <alignment/>
      <protection/>
    </xf>
    <xf numFmtId="0" fontId="19" fillId="0" borderId="0" xfId="147" applyFont="1">
      <alignment/>
      <protection/>
    </xf>
    <xf numFmtId="0" fontId="19" fillId="0" borderId="27" xfId="0" applyFont="1" applyBorder="1" applyAlignment="1">
      <alignment horizontal="left" vertical="center" wrapText="1"/>
    </xf>
    <xf numFmtId="0" fontId="58" fillId="0" borderId="0" xfId="153" applyFont="1" applyAlignment="1">
      <alignment horizontal="left" vertical="center" wrapText="1"/>
      <protection/>
    </xf>
    <xf numFmtId="0" fontId="59" fillId="0" borderId="0" xfId="153" applyFont="1" applyAlignment="1">
      <alignment horizontal="center" vertical="center" wrapText="1"/>
      <protection/>
    </xf>
    <xf numFmtId="0" fontId="33" fillId="0" borderId="0" xfId="153" applyFont="1" applyBorder="1" applyAlignment="1">
      <alignment horizontal="left" vertical="center" wrapText="1"/>
      <protection/>
    </xf>
    <xf numFmtId="0" fontId="33" fillId="0" borderId="0" xfId="153" applyFont="1" applyBorder="1" applyAlignment="1">
      <alignment horizontal="center" vertical="center" wrapText="1"/>
      <protection/>
    </xf>
    <xf numFmtId="0" fontId="60" fillId="0" borderId="0" xfId="0" applyFont="1" applyAlignment="1">
      <alignment wrapText="1"/>
    </xf>
    <xf numFmtId="0" fontId="61" fillId="0" borderId="0" xfId="153" applyFont="1" applyBorder="1" applyAlignment="1">
      <alignment vertical="center" wrapText="1"/>
      <protection/>
    </xf>
    <xf numFmtId="0" fontId="33" fillId="0" borderId="0" xfId="151" applyFont="1" applyBorder="1" applyAlignment="1">
      <alignment horizontal="center" vertical="center" wrapText="1"/>
      <protection/>
    </xf>
    <xf numFmtId="0" fontId="33" fillId="0" borderId="0" xfId="151" applyFont="1" applyBorder="1" applyAlignment="1">
      <alignment vertical="center"/>
      <protection/>
    </xf>
    <xf numFmtId="0" fontId="0" fillId="0" borderId="0" xfId="0" applyFont="1" applyAlignment="1">
      <alignment/>
    </xf>
    <xf numFmtId="0" fontId="19" fillId="0" borderId="0" xfId="0" applyFont="1" applyAlignment="1">
      <alignment/>
    </xf>
    <xf numFmtId="0" fontId="34" fillId="0" borderId="0" xfId="0" applyFont="1" applyAlignment="1">
      <alignment/>
    </xf>
    <xf numFmtId="0" fontId="49" fillId="0" borderId="0" xfId="0" applyFont="1" applyBorder="1" applyAlignment="1">
      <alignment horizontal="right" vertical="center"/>
    </xf>
    <xf numFmtId="0" fontId="49" fillId="0" borderId="0" xfId="0" applyFont="1" applyAlignment="1">
      <alignment/>
    </xf>
    <xf numFmtId="0" fontId="33" fillId="0" borderId="27" xfId="0" applyFont="1" applyBorder="1" applyAlignment="1">
      <alignment horizontal="center" vertical="center"/>
    </xf>
    <xf numFmtId="0" fontId="19" fillId="0" borderId="27" xfId="0" applyFont="1" applyBorder="1" applyAlignment="1">
      <alignment horizontal="center" vertical="center" wrapText="1"/>
    </xf>
    <xf numFmtId="10" fontId="62" fillId="0" borderId="0" xfId="0" applyNumberFormat="1" applyFont="1" applyAlignment="1">
      <alignment horizontal="center"/>
    </xf>
    <xf numFmtId="0" fontId="62" fillId="0" borderId="0" xfId="0" applyFont="1" applyAlignment="1">
      <alignment horizontal="center"/>
    </xf>
    <xf numFmtId="0" fontId="19" fillId="0" borderId="27" xfId="0" applyFont="1" applyBorder="1" applyAlignment="1">
      <alignment vertical="center" wrapText="1"/>
    </xf>
    <xf numFmtId="0" fontId="34" fillId="0" borderId="0" xfId="0" applyFont="1" applyAlignment="1">
      <alignment horizontal="center"/>
    </xf>
    <xf numFmtId="0" fontId="34" fillId="0" borderId="27" xfId="0" applyFont="1" applyBorder="1" applyAlignment="1">
      <alignment vertical="center"/>
    </xf>
    <xf numFmtId="0" fontId="67" fillId="0" borderId="0" xfId="0" applyFont="1" applyAlignment="1">
      <alignment/>
    </xf>
    <xf numFmtId="0" fontId="56" fillId="0" borderId="0" xfId="0" applyFont="1" applyAlignment="1">
      <alignment/>
    </xf>
    <xf numFmtId="0" fontId="57" fillId="0" borderId="0" xfId="0" applyFont="1" applyAlignment="1">
      <alignment horizontal="center"/>
    </xf>
    <xf numFmtId="0" fontId="33" fillId="0" borderId="0" xfId="0" applyFont="1" applyBorder="1" applyAlignment="1">
      <alignment horizontal="center"/>
    </xf>
    <xf numFmtId="0" fontId="56" fillId="0" borderId="0" xfId="0" applyFont="1" applyBorder="1" applyAlignment="1">
      <alignment horizontal="center"/>
    </xf>
    <xf numFmtId="0" fontId="51" fillId="0" borderId="0" xfId="0" applyFont="1" applyBorder="1" applyAlignment="1">
      <alignment horizontal="center"/>
    </xf>
    <xf numFmtId="0" fontId="67" fillId="0" borderId="0" xfId="153" applyFont="1" applyAlignment="1">
      <alignment horizontal="center" vertical="center" wrapText="1"/>
      <protection/>
    </xf>
    <xf numFmtId="0" fontId="67" fillId="0" borderId="0" xfId="153" applyFont="1" applyBorder="1" applyAlignment="1">
      <alignment horizontal="center" vertical="center" wrapText="1"/>
      <protection/>
    </xf>
    <xf numFmtId="167" fontId="67" fillId="0" borderId="0" xfId="174" applyFont="1" applyFill="1" applyBorder="1" applyAlignment="1" applyProtection="1">
      <alignment horizontal="center" vertical="center" wrapText="1"/>
      <protection/>
    </xf>
    <xf numFmtId="0" fontId="67" fillId="0" borderId="0" xfId="0" applyFont="1" applyBorder="1" applyAlignment="1">
      <alignment horizontal="right"/>
    </xf>
    <xf numFmtId="10" fontId="57" fillId="0" borderId="0" xfId="0" applyNumberFormat="1" applyFont="1" applyAlignment="1">
      <alignment horizontal="center"/>
    </xf>
    <xf numFmtId="0" fontId="20" fillId="0" borderId="0" xfId="120" applyFont="1" applyBorder="1" applyAlignment="1">
      <alignment horizontal="center" vertical="center"/>
      <protection/>
    </xf>
    <xf numFmtId="0" fontId="20" fillId="0" borderId="0" xfId="120" applyFont="1" applyBorder="1" applyAlignment="1">
      <alignment wrapText="1"/>
      <protection/>
    </xf>
    <xf numFmtId="0" fontId="67" fillId="0" borderId="0" xfId="0" applyFont="1" applyAlignment="1">
      <alignment horizontal="left" vertical="center"/>
    </xf>
    <xf numFmtId="2" fontId="20" fillId="0" borderId="0" xfId="120" applyNumberFormat="1" applyFont="1" applyFill="1" applyBorder="1">
      <alignment/>
      <protection/>
    </xf>
    <xf numFmtId="0" fontId="68" fillId="0" borderId="0" xfId="120" applyFont="1" applyFill="1" applyBorder="1">
      <alignment/>
      <protection/>
    </xf>
    <xf numFmtId="0" fontId="20" fillId="0" borderId="0" xfId="120" applyFont="1">
      <alignment/>
      <protection/>
    </xf>
    <xf numFmtId="0" fontId="67" fillId="0" borderId="0" xfId="0" applyFont="1" applyFill="1" applyBorder="1" applyAlignment="1">
      <alignment vertical="center" wrapText="1"/>
    </xf>
    <xf numFmtId="0" fontId="56" fillId="0" borderId="0" xfId="0" applyFont="1" applyAlignment="1">
      <alignment horizontal="left" vertical="center"/>
    </xf>
    <xf numFmtId="3" fontId="67" fillId="0" borderId="0" xfId="151" applyNumberFormat="1" applyFont="1" applyBorder="1" applyAlignment="1">
      <alignment horizontal="center" vertical="center" wrapText="1"/>
      <protection/>
    </xf>
    <xf numFmtId="4" fontId="67" fillId="0" borderId="0" xfId="0" applyNumberFormat="1" applyFont="1" applyBorder="1" applyAlignment="1">
      <alignment vertical="center" wrapText="1"/>
    </xf>
    <xf numFmtId="0" fontId="20" fillId="0" borderId="0" xfId="0" applyFont="1" applyBorder="1" applyAlignment="1">
      <alignment vertical="center" wrapText="1"/>
    </xf>
    <xf numFmtId="0" fontId="56" fillId="0" borderId="0" xfId="153" applyFont="1" applyBorder="1" applyAlignment="1">
      <alignment horizontal="left" vertical="center" wrapText="1"/>
      <protection/>
    </xf>
    <xf numFmtId="0" fontId="69" fillId="0" borderId="0" xfId="153" applyFont="1" applyBorder="1" applyAlignment="1">
      <alignment horizontal="left" vertical="center" wrapText="1"/>
      <protection/>
    </xf>
    <xf numFmtId="0" fontId="70" fillId="0" borderId="0" xfId="153" applyFont="1" applyBorder="1" applyAlignment="1">
      <alignment vertical="center" wrapText="1"/>
      <protection/>
    </xf>
    <xf numFmtId="0" fontId="71" fillId="0" borderId="0" xfId="0" applyFont="1" applyAlignment="1">
      <alignment/>
    </xf>
    <xf numFmtId="0" fontId="71" fillId="0" borderId="0" xfId="0" applyFont="1" applyBorder="1" applyAlignment="1">
      <alignment horizontal="center"/>
    </xf>
    <xf numFmtId="0" fontId="72" fillId="0" borderId="0" xfId="0" applyFont="1" applyBorder="1" applyAlignment="1">
      <alignment horizontal="center"/>
    </xf>
    <xf numFmtId="0" fontId="33" fillId="0" borderId="0" xfId="0" applyFont="1" applyBorder="1" applyAlignment="1">
      <alignment/>
    </xf>
    <xf numFmtId="0" fontId="72" fillId="0" borderId="0" xfId="0" applyFont="1" applyBorder="1" applyAlignment="1">
      <alignment/>
    </xf>
    <xf numFmtId="0" fontId="72" fillId="0" borderId="0" xfId="0" applyFont="1" applyBorder="1" applyAlignment="1">
      <alignment horizontal="left"/>
    </xf>
    <xf numFmtId="0" fontId="71" fillId="0" borderId="0" xfId="0" applyFont="1" applyBorder="1" applyAlignment="1">
      <alignment horizontal="right"/>
    </xf>
    <xf numFmtId="0" fontId="72" fillId="0" borderId="0" xfId="0" applyFont="1" applyBorder="1" applyAlignment="1">
      <alignment horizontal="left"/>
    </xf>
    <xf numFmtId="0" fontId="71" fillId="0" borderId="0" xfId="153" applyFont="1" applyAlignment="1">
      <alignment horizontal="center" vertical="center" wrapText="1"/>
      <protection/>
    </xf>
    <xf numFmtId="0" fontId="50" fillId="0" borderId="0" xfId="153" applyFont="1" applyAlignment="1">
      <alignment horizontal="center" vertical="center" wrapText="1"/>
      <protection/>
    </xf>
    <xf numFmtId="0" fontId="50" fillId="0" borderId="0" xfId="0" applyFont="1" applyAlignment="1">
      <alignment/>
    </xf>
    <xf numFmtId="0" fontId="71" fillId="0" borderId="0" xfId="153" applyFont="1" applyAlignment="1">
      <alignment horizontal="right" vertical="center" wrapText="1"/>
      <protection/>
    </xf>
    <xf numFmtId="0" fontId="72" fillId="0" borderId="0" xfId="0" applyFont="1" applyAlignment="1">
      <alignment/>
    </xf>
    <xf numFmtId="0" fontId="33" fillId="0" borderId="0" xfId="0" applyFont="1" applyAlignment="1">
      <alignment/>
    </xf>
    <xf numFmtId="0" fontId="33" fillId="0" borderId="27" xfId="0" applyFont="1" applyBorder="1" applyAlignment="1">
      <alignment horizontal="center"/>
    </xf>
    <xf numFmtId="10" fontId="50" fillId="0" borderId="0" xfId="0" applyNumberFormat="1" applyFont="1" applyAlignment="1">
      <alignment horizontal="center"/>
    </xf>
    <xf numFmtId="0" fontId="50" fillId="0" borderId="0" xfId="0" applyFont="1" applyAlignment="1">
      <alignment horizontal="center"/>
    </xf>
    <xf numFmtId="10" fontId="50" fillId="0" borderId="0" xfId="0" applyNumberFormat="1" applyFont="1" applyAlignment="1">
      <alignment horizontal="center"/>
    </xf>
    <xf numFmtId="0" fontId="0" fillId="52" borderId="27" xfId="0" applyFont="1" applyFill="1" applyBorder="1" applyAlignment="1">
      <alignment horizontal="center" vertical="center"/>
    </xf>
    <xf numFmtId="0" fontId="0" fillId="0" borderId="27" xfId="0" applyFont="1" applyBorder="1" applyAlignment="1">
      <alignment horizontal="center" wrapText="1"/>
    </xf>
    <xf numFmtId="0" fontId="73" fillId="0" borderId="0" xfId="0" applyFont="1" applyAlignment="1">
      <alignment horizontal="center"/>
    </xf>
    <xf numFmtId="0" fontId="71" fillId="0" borderId="0" xfId="151" applyFont="1" applyBorder="1" applyAlignment="1">
      <alignment horizontal="left" vertical="center" wrapText="1"/>
      <protection/>
    </xf>
    <xf numFmtId="0" fontId="71" fillId="0" borderId="0" xfId="151" applyFont="1" applyBorder="1" applyAlignment="1">
      <alignment horizontal="center" vertical="center" wrapText="1"/>
      <protection/>
    </xf>
    <xf numFmtId="0" fontId="71" fillId="0" borderId="0" xfId="0" applyFont="1" applyBorder="1" applyAlignment="1">
      <alignment horizontal="center" vertical="center" wrapText="1"/>
    </xf>
    <xf numFmtId="0" fontId="71" fillId="0" borderId="0" xfId="153" applyFont="1" applyBorder="1" applyAlignment="1">
      <alignment vertical="center" wrapText="1"/>
      <protection/>
    </xf>
    <xf numFmtId="0" fontId="75" fillId="0" borderId="0" xfId="153" applyFont="1" applyAlignment="1">
      <alignment horizontal="center" vertical="center" wrapText="1"/>
      <protection/>
    </xf>
    <xf numFmtId="0" fontId="56" fillId="0" borderId="0" xfId="0" applyFont="1" applyBorder="1" applyAlignment="1">
      <alignment horizontal="center" vertical="center" wrapText="1"/>
    </xf>
    <xf numFmtId="0" fontId="67" fillId="0" borderId="0" xfId="0" applyFont="1" applyBorder="1" applyAlignment="1">
      <alignment/>
    </xf>
    <xf numFmtId="0" fontId="75" fillId="0" borderId="0" xfId="153" applyFont="1" applyBorder="1" applyAlignment="1">
      <alignment horizontal="center" vertical="center" wrapText="1"/>
      <protection/>
    </xf>
    <xf numFmtId="0" fontId="71" fillId="0" borderId="0" xfId="153" applyFont="1" applyBorder="1" applyAlignment="1">
      <alignment horizontal="center" vertical="center" wrapText="1"/>
      <protection/>
    </xf>
    <xf numFmtId="0" fontId="33" fillId="0" borderId="0" xfId="0" applyFont="1" applyBorder="1" applyAlignment="1">
      <alignment/>
    </xf>
    <xf numFmtId="0" fontId="71" fillId="0" borderId="0" xfId="0" applyFont="1" applyAlignment="1">
      <alignment/>
    </xf>
    <xf numFmtId="0" fontId="0" fillId="0" borderId="0" xfId="145" applyFont="1">
      <alignment/>
      <protection/>
    </xf>
    <xf numFmtId="0" fontId="0" fillId="0" borderId="0" xfId="145">
      <alignment/>
      <protection/>
    </xf>
    <xf numFmtId="0" fontId="33" fillId="0" borderId="0" xfId="145" applyFont="1" applyBorder="1" applyAlignment="1">
      <alignment horizontal="center"/>
      <protection/>
    </xf>
    <xf numFmtId="0" fontId="0" fillId="0" borderId="0" xfId="145" applyFont="1" applyBorder="1" applyAlignment="1">
      <alignment horizontal="center"/>
      <protection/>
    </xf>
    <xf numFmtId="0" fontId="0" fillId="0" borderId="0" xfId="145" applyFont="1" applyBorder="1" applyAlignment="1">
      <alignment/>
      <protection/>
    </xf>
    <xf numFmtId="0" fontId="0" fillId="0" borderId="0" xfId="145" applyFont="1" applyAlignment="1">
      <alignment horizontal="center"/>
      <protection/>
    </xf>
    <xf numFmtId="0" fontId="34" fillId="0" borderId="0" xfId="145" applyFont="1" applyAlignment="1">
      <alignment horizontal="center"/>
      <protection/>
    </xf>
    <xf numFmtId="0" fontId="36" fillId="0" borderId="0" xfId="145" applyFont="1" applyBorder="1" applyAlignment="1">
      <alignment horizontal="center"/>
      <protection/>
    </xf>
    <xf numFmtId="0" fontId="0" fillId="0" borderId="0" xfId="152" applyFont="1" applyAlignment="1">
      <alignment horizontal="center" vertical="center" wrapText="1"/>
      <protection/>
    </xf>
    <xf numFmtId="0" fontId="33" fillId="3" borderId="47" xfId="152" applyFont="1" applyFill="1" applyBorder="1" applyAlignment="1">
      <alignment horizontal="center" vertical="center" wrapText="1"/>
      <protection/>
    </xf>
    <xf numFmtId="0" fontId="33" fillId="3" borderId="49" xfId="152" applyFont="1" applyFill="1" applyBorder="1" applyAlignment="1">
      <alignment horizontal="center" vertical="center" wrapText="1"/>
      <protection/>
    </xf>
    <xf numFmtId="0" fontId="58" fillId="3" borderId="37" xfId="0" applyFont="1" applyFill="1" applyBorder="1" applyAlignment="1">
      <alignment horizontal="center" vertical="center"/>
    </xf>
    <xf numFmtId="0" fontId="0" fillId="0" borderId="0" xfId="145" applyFont="1" applyAlignment="1">
      <alignment horizontal="center" vertical="center" wrapText="1"/>
      <protection/>
    </xf>
    <xf numFmtId="0" fontId="33" fillId="0" borderId="20" xfId="152" applyFont="1" applyBorder="1" applyAlignment="1">
      <alignment horizontal="center" vertical="center" wrapText="1"/>
      <protection/>
    </xf>
    <xf numFmtId="0" fontId="33" fillId="0" borderId="21" xfId="152" applyFont="1" applyBorder="1" applyAlignment="1">
      <alignment horizontal="center" vertical="center" wrapText="1"/>
      <protection/>
    </xf>
    <xf numFmtId="0" fontId="33" fillId="0" borderId="50" xfId="152" applyFont="1" applyBorder="1" applyAlignment="1">
      <alignment horizontal="center" vertical="center" wrapText="1"/>
      <protection/>
    </xf>
    <xf numFmtId="0" fontId="33" fillId="0" borderId="51" xfId="145" applyFont="1" applyBorder="1" applyAlignment="1">
      <alignment horizontal="center"/>
      <protection/>
    </xf>
    <xf numFmtId="0" fontId="0" fillId="3" borderId="52" xfId="145" applyFont="1" applyFill="1" applyBorder="1" applyAlignment="1">
      <alignment horizontal="center" vertical="center" wrapText="1"/>
      <protection/>
    </xf>
    <xf numFmtId="0" fontId="19" fillId="0" borderId="53" xfId="0" applyFont="1" applyBorder="1" applyAlignment="1">
      <alignment horizontal="left" vertical="center" wrapText="1"/>
    </xf>
    <xf numFmtId="0" fontId="19" fillId="0" borderId="53" xfId="0" applyFont="1" applyBorder="1" applyAlignment="1">
      <alignment horizontal="center" vertical="center" wrapText="1"/>
    </xf>
    <xf numFmtId="4" fontId="19" fillId="0" borderId="53" xfId="0" applyNumberFormat="1" applyFont="1" applyBorder="1" applyAlignment="1">
      <alignment horizontal="center" vertical="center" wrapText="1"/>
    </xf>
    <xf numFmtId="0" fontId="0" fillId="0" borderId="36" xfId="145" applyFont="1" applyBorder="1">
      <alignment/>
      <protection/>
    </xf>
    <xf numFmtId="0" fontId="0" fillId="0" borderId="54" xfId="145" applyFont="1" applyFill="1" applyBorder="1" applyAlignment="1">
      <alignment horizontal="center" vertical="center" wrapText="1"/>
      <protection/>
    </xf>
    <xf numFmtId="3" fontId="0" fillId="0" borderId="27" xfId="145" applyNumberFormat="1" applyFont="1" applyBorder="1" applyAlignment="1">
      <alignment horizontal="center" vertical="center" wrapText="1"/>
      <protection/>
    </xf>
    <xf numFmtId="4" fontId="0" fillId="0" borderId="27" xfId="145" applyNumberFormat="1" applyFont="1" applyFill="1" applyBorder="1" applyAlignment="1">
      <alignment horizontal="center" vertical="center" wrapText="1"/>
      <protection/>
    </xf>
    <xf numFmtId="4" fontId="0" fillId="0" borderId="27" xfId="145" applyNumberFormat="1" applyFont="1" applyBorder="1" applyAlignment="1">
      <alignment horizontal="center" vertical="center" wrapText="1"/>
      <protection/>
    </xf>
    <xf numFmtId="0" fontId="33" fillId="0" borderId="27" xfId="152" applyFont="1" applyBorder="1" applyAlignment="1">
      <alignment horizontal="center" vertical="center" wrapText="1"/>
      <protection/>
    </xf>
    <xf numFmtId="0" fontId="0" fillId="0" borderId="27" xfId="152" applyFont="1" applyBorder="1" applyAlignment="1">
      <alignment horizontal="center" vertical="center" wrapText="1"/>
      <protection/>
    </xf>
    <xf numFmtId="0" fontId="0" fillId="0" borderId="28" xfId="152" applyFont="1" applyBorder="1" applyAlignment="1">
      <alignment horizontal="center" vertical="center" wrapText="1"/>
      <protection/>
    </xf>
    <xf numFmtId="10" fontId="34" fillId="0" borderId="36" xfId="145" applyNumberFormat="1" applyFont="1" applyBorder="1" applyAlignment="1">
      <alignment horizontal="center"/>
      <protection/>
    </xf>
    <xf numFmtId="0" fontId="34" fillId="0" borderId="0" xfId="145" applyFont="1">
      <alignment/>
      <protection/>
    </xf>
    <xf numFmtId="4" fontId="33" fillId="3" borderId="55" xfId="152" applyNumberFormat="1" applyFont="1" applyFill="1" applyBorder="1" applyAlignment="1">
      <alignment horizontal="center" vertical="center" wrapText="1"/>
      <protection/>
    </xf>
    <xf numFmtId="0" fontId="33" fillId="3" borderId="56" xfId="145" applyFont="1" applyFill="1" applyBorder="1">
      <alignment/>
      <protection/>
    </xf>
    <xf numFmtId="0" fontId="33" fillId="0" borderId="0" xfId="145" applyFont="1">
      <alignment/>
      <protection/>
    </xf>
    <xf numFmtId="0" fontId="0" fillId="0" borderId="0" xfId="152" applyFont="1" applyBorder="1" applyAlignment="1">
      <alignment horizontal="center" vertical="center" wrapText="1"/>
      <protection/>
    </xf>
    <xf numFmtId="0" fontId="33" fillId="0" borderId="0" xfId="152" applyFont="1" applyBorder="1" applyAlignment="1">
      <alignment vertical="center" wrapText="1"/>
      <protection/>
    </xf>
    <xf numFmtId="4" fontId="0" fillId="0" borderId="0" xfId="152" applyNumberFormat="1" applyFont="1" applyFill="1" applyBorder="1" applyAlignment="1">
      <alignment horizontal="center" vertical="center" wrapText="1"/>
      <protection/>
    </xf>
    <xf numFmtId="0" fontId="0" fillId="0" borderId="0" xfId="152" applyFont="1" applyFill="1" applyBorder="1" applyAlignment="1">
      <alignment horizontal="center" vertical="center" wrapText="1"/>
      <protection/>
    </xf>
    <xf numFmtId="0" fontId="0" fillId="0" borderId="0" xfId="145" applyNumberFormat="1" applyFont="1" applyFill="1" applyAlignment="1" applyProtection="1">
      <alignment/>
      <protection/>
    </xf>
    <xf numFmtId="0" fontId="0" fillId="0" borderId="0" xfId="145" applyNumberFormat="1" applyFont="1" applyFill="1" applyAlignment="1" applyProtection="1">
      <alignment horizontal="center"/>
      <protection/>
    </xf>
    <xf numFmtId="0" fontId="0" fillId="0" borderId="0" xfId="0" applyNumberFormat="1" applyAlignment="1">
      <alignment/>
    </xf>
    <xf numFmtId="0" fontId="0" fillId="0" borderId="0" xfId="0" applyNumberFormat="1" applyFill="1" applyBorder="1" applyAlignment="1">
      <alignment/>
    </xf>
    <xf numFmtId="0" fontId="34" fillId="0" borderId="0" xfId="145" applyNumberFormat="1" applyFont="1" applyFill="1" applyAlignment="1" applyProtection="1">
      <alignment horizontal="center"/>
      <protection/>
    </xf>
    <xf numFmtId="0" fontId="34" fillId="0" borderId="0" xfId="145" applyNumberFormat="1" applyFont="1" applyFill="1" applyAlignment="1" applyProtection="1">
      <alignment/>
      <protection/>
    </xf>
    <xf numFmtId="0" fontId="76" fillId="0" borderId="0" xfId="145" applyNumberFormat="1" applyFont="1" applyFill="1" applyAlignment="1" applyProtection="1">
      <alignment horizontal="center"/>
      <protection/>
    </xf>
    <xf numFmtId="0" fontId="77" fillId="0" borderId="0" xfId="145" applyNumberFormat="1" applyFont="1" applyFill="1" applyAlignment="1" applyProtection="1">
      <alignment/>
      <protection/>
    </xf>
    <xf numFmtId="0" fontId="33" fillId="0" borderId="0" xfId="145" applyNumberFormat="1" applyFont="1" applyFill="1" applyAlignment="1" applyProtection="1">
      <alignment horizontal="center"/>
      <protection/>
    </xf>
    <xf numFmtId="0" fontId="67" fillId="0" borderId="0" xfId="153" applyNumberFormat="1" applyFont="1" applyFill="1" applyAlignment="1" applyProtection="1">
      <alignment horizontal="center" vertical="center" wrapText="1"/>
      <protection/>
    </xf>
    <xf numFmtId="0" fontId="0" fillId="0" borderId="0" xfId="152" applyNumberFormat="1" applyFont="1" applyFill="1" applyAlignment="1" applyProtection="1">
      <alignment horizontal="center" vertical="center" wrapText="1"/>
      <protection/>
    </xf>
    <xf numFmtId="0" fontId="78" fillId="0" borderId="0" xfId="152" applyNumberFormat="1" applyFont="1" applyFill="1" applyAlignment="1" applyProtection="1">
      <alignment horizontal="center" vertical="center" wrapText="1"/>
      <protection/>
    </xf>
    <xf numFmtId="0" fontId="80" fillId="0" borderId="0" xfId="152" applyNumberFormat="1" applyFont="1" applyFill="1" applyAlignment="1" applyProtection="1">
      <alignment horizontal="center" vertical="center" wrapText="1"/>
      <protection/>
    </xf>
    <xf numFmtId="0" fontId="81" fillId="0" borderId="0" xfId="145" applyNumberFormat="1" applyFont="1" applyFill="1" applyAlignment="1" applyProtection="1">
      <alignment/>
      <protection/>
    </xf>
    <xf numFmtId="0" fontId="80" fillId="0" borderId="0" xfId="152" applyNumberFormat="1" applyFont="1" applyFill="1" applyAlignment="1" applyProtection="1">
      <alignment vertical="center" wrapText="1"/>
      <protection/>
    </xf>
    <xf numFmtId="0" fontId="81" fillId="0" borderId="0" xfId="145" applyNumberFormat="1" applyFont="1" applyFill="1" applyAlignment="1" applyProtection="1">
      <alignment horizontal="center"/>
      <protection/>
    </xf>
    <xf numFmtId="0" fontId="33" fillId="0" borderId="0" xfId="152" applyNumberFormat="1" applyFont="1" applyFill="1" applyAlignment="1" applyProtection="1">
      <alignment vertical="center" wrapText="1"/>
      <protection/>
    </xf>
    <xf numFmtId="0" fontId="33" fillId="0" borderId="0" xfId="145" applyNumberFormat="1" applyFont="1" applyFill="1" applyBorder="1" applyAlignment="1" applyProtection="1">
      <alignment horizontal="center"/>
      <protection/>
    </xf>
    <xf numFmtId="0" fontId="33" fillId="0" borderId="0" xfId="145" applyNumberFormat="1" applyFont="1" applyFill="1" applyAlignment="1" applyProtection="1">
      <alignment/>
      <protection/>
    </xf>
    <xf numFmtId="0" fontId="36" fillId="0" borderId="0" xfId="145" applyNumberFormat="1" applyFont="1" applyFill="1" applyAlignment="1" applyProtection="1">
      <alignment horizontal="center"/>
      <protection/>
    </xf>
    <xf numFmtId="0" fontId="76" fillId="0" borderId="0" xfId="145" applyNumberFormat="1" applyFont="1" applyFill="1" applyAlignment="1" applyProtection="1">
      <alignment/>
      <protection/>
    </xf>
    <xf numFmtId="4" fontId="0" fillId="0" borderId="0" xfId="152" applyNumberFormat="1" applyFont="1" applyFill="1" applyAlignment="1" applyProtection="1">
      <alignment horizontal="center" vertical="center" wrapText="1"/>
      <protection/>
    </xf>
    <xf numFmtId="0" fontId="36" fillId="0" borderId="0" xfId="0" applyFont="1" applyAlignment="1">
      <alignment horizontal="center"/>
    </xf>
    <xf numFmtId="0" fontId="34" fillId="0" borderId="0" xfId="0" applyFont="1" applyBorder="1" applyAlignment="1">
      <alignment horizontal="center"/>
    </xf>
    <xf numFmtId="0" fontId="0" fillId="0" borderId="0" xfId="153" applyFont="1" applyAlignment="1">
      <alignment horizontal="center" vertical="center" wrapText="1"/>
      <protection/>
    </xf>
    <xf numFmtId="0" fontId="0" fillId="0" borderId="0" xfId="153" applyFont="1" applyBorder="1" applyAlignment="1">
      <alignment horizontal="center" vertical="center" wrapText="1"/>
      <protection/>
    </xf>
    <xf numFmtId="167" fontId="0" fillId="0" borderId="0" xfId="174" applyFont="1" applyFill="1" applyBorder="1" applyAlignment="1" applyProtection="1">
      <alignment horizontal="center" vertical="center" wrapText="1"/>
      <protection/>
    </xf>
    <xf numFmtId="0" fontId="0" fillId="0" borderId="0" xfId="0" applyFont="1" applyBorder="1" applyAlignment="1">
      <alignment horizontal="right"/>
    </xf>
    <xf numFmtId="0" fontId="33" fillId="0" borderId="0" xfId="0" applyFont="1" applyFill="1" applyBorder="1" applyAlignment="1">
      <alignment horizontal="left"/>
    </xf>
    <xf numFmtId="0" fontId="49" fillId="0" borderId="27" xfId="120" applyFont="1" applyBorder="1" applyAlignment="1">
      <alignment horizontal="center" vertical="center"/>
      <protection/>
    </xf>
    <xf numFmtId="0" fontId="19" fillId="0" borderId="27" xfId="120" applyFont="1" applyBorder="1" applyAlignment="1">
      <alignment horizontal="center" vertical="center"/>
      <protection/>
    </xf>
    <xf numFmtId="0" fontId="19" fillId="0" borderId="27" xfId="120" applyFont="1" applyFill="1" applyBorder="1" applyAlignment="1">
      <alignment horizontal="center" vertical="center"/>
      <protection/>
    </xf>
    <xf numFmtId="10" fontId="36" fillId="0" borderId="0" xfId="0" applyNumberFormat="1" applyFont="1" applyAlignment="1">
      <alignment horizontal="center"/>
    </xf>
    <xf numFmtId="0" fontId="19" fillId="0" borderId="0" xfId="120" applyFont="1" applyBorder="1" applyAlignment="1">
      <alignment horizontal="center" vertical="center"/>
      <protection/>
    </xf>
    <xf numFmtId="0" fontId="19" fillId="0" borderId="0" xfId="120" applyFont="1" applyBorder="1" applyAlignment="1">
      <alignment wrapText="1"/>
      <protection/>
    </xf>
    <xf numFmtId="0" fontId="0" fillId="0" borderId="0" xfId="0" applyFont="1" applyAlignment="1">
      <alignment horizontal="left" vertical="center"/>
    </xf>
    <xf numFmtId="2" fontId="19" fillId="0" borderId="0" xfId="120" applyNumberFormat="1" applyFont="1" applyFill="1" applyBorder="1">
      <alignment/>
      <protection/>
    </xf>
    <xf numFmtId="0" fontId="49" fillId="0" borderId="0" xfId="120" applyFont="1" applyFill="1" applyBorder="1">
      <alignment/>
      <protection/>
    </xf>
    <xf numFmtId="0" fontId="19" fillId="0" borderId="0" xfId="120" applyFont="1">
      <alignment/>
      <protection/>
    </xf>
    <xf numFmtId="0" fontId="0" fillId="0" borderId="0" xfId="0" applyFont="1" applyFill="1" applyBorder="1" applyAlignment="1">
      <alignment vertical="center" wrapText="1"/>
    </xf>
    <xf numFmtId="0" fontId="33" fillId="0" borderId="0" xfId="0" applyFont="1" applyAlignment="1">
      <alignment horizontal="left" vertical="center"/>
    </xf>
    <xf numFmtId="3" fontId="0" fillId="0" borderId="0" xfId="151" applyNumberFormat="1" applyFont="1" applyBorder="1" applyAlignment="1">
      <alignment horizontal="center" vertical="center" wrapText="1"/>
      <protection/>
    </xf>
    <xf numFmtId="4" fontId="0" fillId="0" borderId="0" xfId="0" applyNumberFormat="1" applyFont="1" applyBorder="1" applyAlignment="1">
      <alignment vertical="center" wrapText="1"/>
    </xf>
    <xf numFmtId="0" fontId="19" fillId="0" borderId="0" xfId="0" applyFont="1" applyBorder="1" applyAlignment="1">
      <alignment vertical="center" wrapText="1"/>
    </xf>
    <xf numFmtId="0" fontId="33" fillId="0" borderId="0" xfId="153" applyFont="1" applyBorder="1" applyAlignment="1">
      <alignment horizontal="left" vertical="center" wrapText="1"/>
      <protection/>
    </xf>
    <xf numFmtId="0" fontId="74" fillId="0" borderId="0" xfId="153" applyFont="1" applyBorder="1" applyAlignment="1">
      <alignment horizontal="left" vertical="center" wrapText="1"/>
      <protection/>
    </xf>
    <xf numFmtId="0" fontId="79" fillId="0" borderId="0" xfId="153" applyFont="1" applyBorder="1" applyAlignment="1">
      <alignment vertical="center" wrapText="1"/>
      <protection/>
    </xf>
    <xf numFmtId="0" fontId="82" fillId="0" borderId="0" xfId="0" applyFont="1" applyAlignment="1">
      <alignment/>
    </xf>
    <xf numFmtId="0" fontId="33" fillId="0" borderId="27" xfId="0" applyFont="1" applyBorder="1" applyAlignment="1">
      <alignment horizontal="center" vertical="center" wrapText="1"/>
    </xf>
    <xf numFmtId="0" fontId="0" fillId="3" borderId="27" xfId="0" applyFont="1" applyFill="1" applyBorder="1" applyAlignment="1">
      <alignment horizontal="center"/>
    </xf>
    <xf numFmtId="172" fontId="0" fillId="3" borderId="27" xfId="0" applyNumberFormat="1" applyFill="1" applyBorder="1" applyAlignment="1">
      <alignment/>
    </xf>
    <xf numFmtId="0" fontId="0" fillId="3" borderId="27" xfId="0" applyFont="1" applyFill="1" applyBorder="1" applyAlignment="1">
      <alignment/>
    </xf>
    <xf numFmtId="0" fontId="83" fillId="3" borderId="27" xfId="0" applyFont="1" applyFill="1" applyBorder="1" applyAlignment="1">
      <alignment wrapText="1"/>
    </xf>
    <xf numFmtId="0" fontId="0" fillId="3" borderId="0" xfId="0" applyFont="1" applyFill="1" applyAlignment="1">
      <alignment/>
    </xf>
    <xf numFmtId="0" fontId="0" fillId="3" borderId="27" xfId="0" applyFont="1" applyFill="1" applyBorder="1" applyAlignment="1">
      <alignment wrapText="1"/>
    </xf>
    <xf numFmtId="0" fontId="33" fillId="0" borderId="27" xfId="0" applyFont="1" applyBorder="1" applyAlignment="1">
      <alignment horizontal="right"/>
    </xf>
    <xf numFmtId="172" fontId="33" fillId="0" borderId="27" xfId="0" applyNumberFormat="1" applyFont="1" applyBorder="1" applyAlignment="1">
      <alignment/>
    </xf>
    <xf numFmtId="0" fontId="0" fillId="0" borderId="27" xfId="0" applyBorder="1" applyAlignment="1">
      <alignment/>
    </xf>
    <xf numFmtId="0" fontId="0" fillId="0" borderId="32" xfId="0" applyFont="1" applyBorder="1" applyAlignment="1">
      <alignment horizontal="left" vertical="center" wrapText="1"/>
    </xf>
    <xf numFmtId="4" fontId="33" fillId="0" borderId="57" xfId="153" applyNumberFormat="1" applyFont="1" applyBorder="1" applyAlignment="1">
      <alignment horizontal="center" vertical="center" wrapText="1"/>
      <protection/>
    </xf>
    <xf numFmtId="4" fontId="0" fillId="0" borderId="28" xfId="153" applyNumberFormat="1" applyFont="1" applyBorder="1" applyAlignment="1">
      <alignment horizontal="center" vertical="center" wrapText="1"/>
      <protection/>
    </xf>
    <xf numFmtId="4" fontId="0" fillId="0" borderId="58" xfId="153" applyNumberFormat="1" applyFont="1" applyBorder="1" applyAlignment="1">
      <alignment horizontal="center" vertical="center" wrapText="1"/>
      <protection/>
    </xf>
    <xf numFmtId="4" fontId="0" fillId="0" borderId="59" xfId="153" applyNumberFormat="1" applyFont="1" applyBorder="1" applyAlignment="1">
      <alignment horizontal="center" vertical="center" wrapText="1"/>
      <protection/>
    </xf>
    <xf numFmtId="4" fontId="0" fillId="0" borderId="60" xfId="153" applyNumberFormat="1" applyFont="1" applyBorder="1" applyAlignment="1">
      <alignment horizontal="center" vertical="center" wrapText="1"/>
      <protection/>
    </xf>
    <xf numFmtId="0" fontId="33" fillId="0" borderId="61" xfId="0" applyFont="1" applyBorder="1" applyAlignment="1">
      <alignment horizontal="center" vertical="center" wrapText="1"/>
    </xf>
    <xf numFmtId="0" fontId="84" fillId="0" borderId="0" xfId="0" applyFont="1" applyAlignment="1">
      <alignment/>
    </xf>
    <xf numFmtId="0" fontId="71" fillId="0" borderId="62" xfId="0" applyFont="1" applyBorder="1" applyAlignment="1">
      <alignment/>
    </xf>
    <xf numFmtId="0" fontId="72" fillId="0" borderId="63" xfId="0" applyFont="1" applyBorder="1" applyAlignment="1">
      <alignment/>
    </xf>
    <xf numFmtId="0" fontId="50" fillId="0" borderId="64" xfId="0" applyFont="1" applyBorder="1" applyAlignment="1">
      <alignment/>
    </xf>
    <xf numFmtId="0" fontId="72" fillId="0" borderId="65" xfId="0" applyFont="1" applyBorder="1" applyAlignment="1">
      <alignment horizontal="left" vertical="center"/>
    </xf>
    <xf numFmtId="0" fontId="72" fillId="0" borderId="66" xfId="0" applyFont="1" applyBorder="1" applyAlignment="1">
      <alignment horizontal="left" vertical="center"/>
    </xf>
    <xf numFmtId="0" fontId="72" fillId="0" borderId="67" xfId="0" applyFont="1" applyBorder="1" applyAlignment="1">
      <alignment/>
    </xf>
    <xf numFmtId="0" fontId="19" fillId="0" borderId="32" xfId="120" applyFont="1" applyBorder="1" applyAlignment="1">
      <alignment horizontal="center" vertical="center"/>
      <protection/>
    </xf>
    <xf numFmtId="0" fontId="19" fillId="0" borderId="32" xfId="0" applyFont="1" applyBorder="1" applyAlignment="1">
      <alignment horizontal="left" vertical="center" wrapText="1"/>
    </xf>
    <xf numFmtId="0" fontId="19" fillId="0" borderId="32" xfId="120" applyFont="1" applyFill="1" applyBorder="1" applyAlignment="1">
      <alignment horizontal="center" vertical="center"/>
      <protection/>
    </xf>
    <xf numFmtId="0" fontId="33" fillId="0" borderId="32" xfId="0" applyFont="1" applyBorder="1" applyAlignment="1">
      <alignment horizontal="center" vertical="center" wrapText="1"/>
    </xf>
    <xf numFmtId="0" fontId="0" fillId="0" borderId="32" xfId="0" applyFont="1" applyBorder="1" applyAlignment="1">
      <alignment horizontal="center" vertical="center" wrapText="1"/>
    </xf>
    <xf numFmtId="0" fontId="49" fillId="0" borderId="68" xfId="120" applyFont="1" applyBorder="1" applyAlignment="1">
      <alignment horizontal="center" vertical="center"/>
      <protection/>
    </xf>
    <xf numFmtId="0" fontId="33" fillId="0" borderId="69" xfId="0" applyFont="1" applyBorder="1" applyAlignment="1">
      <alignment horizontal="center" vertical="center" wrapText="1"/>
    </xf>
    <xf numFmtId="0" fontId="19" fillId="0" borderId="68" xfId="120" applyFont="1" applyBorder="1" applyAlignment="1">
      <alignment horizontal="center" vertical="center"/>
      <protection/>
    </xf>
    <xf numFmtId="0" fontId="19" fillId="0" borderId="70" xfId="120" applyFont="1" applyBorder="1" applyAlignment="1">
      <alignment horizontal="center" vertical="center"/>
      <protection/>
    </xf>
    <xf numFmtId="0" fontId="33" fillId="0" borderId="71" xfId="0" applyFont="1" applyBorder="1" applyAlignment="1">
      <alignment horizontal="center" vertical="center" wrapText="1"/>
    </xf>
    <xf numFmtId="4" fontId="19" fillId="0" borderId="28" xfId="120" applyNumberFormat="1" applyFont="1" applyFill="1" applyBorder="1" applyAlignment="1">
      <alignment horizontal="center" vertical="center" wrapText="1"/>
      <protection/>
    </xf>
    <xf numFmtId="4" fontId="19" fillId="0" borderId="33" xfId="120" applyNumberFormat="1" applyFont="1" applyFill="1" applyBorder="1" applyAlignment="1">
      <alignment horizontal="center" vertical="center" wrapText="1"/>
      <protection/>
    </xf>
    <xf numFmtId="0" fontId="33" fillId="0" borderId="30" xfId="0" applyFont="1" applyBorder="1" applyAlignment="1">
      <alignment horizontal="center" vertical="center" wrapText="1"/>
    </xf>
    <xf numFmtId="0" fontId="33" fillId="0" borderId="54" xfId="0" applyFont="1" applyBorder="1" applyAlignment="1">
      <alignment horizontal="center" vertical="center" wrapText="1"/>
    </xf>
    <xf numFmtId="4" fontId="0" fillId="0" borderId="58" xfId="0" applyNumberFormat="1" applyFont="1" applyBorder="1" applyAlignment="1">
      <alignment horizontal="center" vertical="center" wrapText="1"/>
    </xf>
    <xf numFmtId="4" fontId="0" fillId="0" borderId="59" xfId="0" applyNumberFormat="1" applyFont="1" applyBorder="1" applyAlignment="1">
      <alignment horizontal="center" vertical="center" wrapText="1"/>
    </xf>
    <xf numFmtId="4" fontId="0" fillId="0" borderId="72" xfId="0" applyNumberFormat="1" applyFont="1" applyBorder="1" applyAlignment="1">
      <alignment horizontal="center" vertical="center" wrapText="1"/>
    </xf>
    <xf numFmtId="4" fontId="49" fillId="3" borderId="57" xfId="120" applyNumberFormat="1" applyFont="1" applyFill="1" applyBorder="1" applyAlignment="1">
      <alignment horizontal="center" vertical="center"/>
      <protection/>
    </xf>
    <xf numFmtId="0" fontId="49" fillId="3" borderId="73" xfId="120" applyFont="1" applyFill="1" applyBorder="1" applyAlignment="1">
      <alignment horizontal="center" vertical="center"/>
      <protection/>
    </xf>
    <xf numFmtId="0" fontId="49" fillId="3" borderId="74" xfId="120" applyFont="1" applyFill="1" applyBorder="1" applyAlignment="1">
      <alignment horizontal="center" vertical="center"/>
      <protection/>
    </xf>
    <xf numFmtId="0" fontId="33" fillId="3" borderId="75" xfId="0" applyFont="1" applyFill="1" applyBorder="1" applyAlignment="1">
      <alignment horizontal="center" vertical="center" wrapText="1"/>
    </xf>
    <xf numFmtId="0" fontId="49" fillId="3" borderId="75" xfId="120" applyFont="1" applyFill="1" applyBorder="1" applyAlignment="1">
      <alignment horizontal="center" vertical="center"/>
      <protection/>
    </xf>
    <xf numFmtId="0" fontId="49" fillId="3" borderId="75" xfId="120" applyFont="1" applyFill="1" applyBorder="1" applyAlignment="1">
      <alignment horizontal="center" vertical="center" wrapText="1"/>
      <protection/>
    </xf>
    <xf numFmtId="0" fontId="33" fillId="0" borderId="76" xfId="0" applyFont="1" applyFill="1" applyBorder="1" applyAlignment="1">
      <alignment horizontal="center" vertical="center"/>
    </xf>
    <xf numFmtId="0" fontId="49" fillId="0" borderId="52" xfId="120" applyFont="1" applyBorder="1" applyAlignment="1">
      <alignment horizontal="center" vertical="center"/>
      <protection/>
    </xf>
    <xf numFmtId="0" fontId="33" fillId="0" borderId="52" xfId="0" applyFont="1" applyBorder="1" applyAlignment="1">
      <alignment horizontal="center" vertical="center" wrapText="1"/>
    </xf>
    <xf numFmtId="4" fontId="0" fillId="0" borderId="60" xfId="0" applyNumberFormat="1" applyFont="1" applyBorder="1" applyAlignment="1">
      <alignment horizontal="center" vertical="center" wrapText="1"/>
    </xf>
    <xf numFmtId="0" fontId="33" fillId="3" borderId="58" xfId="151" applyFont="1" applyFill="1" applyBorder="1" applyAlignment="1">
      <alignment horizontal="center" vertical="center" wrapText="1"/>
      <protection/>
    </xf>
    <xf numFmtId="0" fontId="19" fillId="3" borderId="59" xfId="120" applyFont="1" applyFill="1" applyBorder="1" applyAlignment="1" applyProtection="1">
      <alignment vertical="center" wrapText="1"/>
      <protection/>
    </xf>
    <xf numFmtId="0" fontId="19" fillId="3" borderId="60" xfId="120" applyFont="1" applyFill="1" applyBorder="1" applyAlignment="1" applyProtection="1">
      <alignment vertical="center" wrapText="1"/>
      <protection/>
    </xf>
    <xf numFmtId="0" fontId="85" fillId="0" borderId="0" xfId="0" applyFont="1" applyAlignment="1">
      <alignment/>
    </xf>
    <xf numFmtId="4" fontId="33" fillId="3" borderId="57" xfId="152" applyNumberFormat="1" applyFont="1" applyFill="1" applyBorder="1" applyAlignment="1" applyProtection="1">
      <alignment horizontal="center" vertical="center" wrapText="1"/>
      <protection/>
    </xf>
    <xf numFmtId="0" fontId="33" fillId="0" borderId="0" xfId="152" applyNumberFormat="1" applyFont="1" applyFill="1" applyBorder="1" applyAlignment="1" applyProtection="1">
      <alignment vertical="center" wrapText="1"/>
      <protection/>
    </xf>
    <xf numFmtId="0" fontId="33" fillId="0" borderId="77" xfId="152" applyNumberFormat="1" applyFont="1" applyFill="1" applyBorder="1" applyAlignment="1" applyProtection="1">
      <alignment horizontal="center" vertical="center" wrapText="1"/>
      <protection/>
    </xf>
    <xf numFmtId="0" fontId="0" fillId="0" borderId="77" xfId="152" applyNumberFormat="1" applyFont="1" applyFill="1" applyBorder="1" applyAlignment="1" applyProtection="1">
      <alignment horizontal="center" vertical="center" wrapText="1"/>
      <protection/>
    </xf>
    <xf numFmtId="0" fontId="0" fillId="0" borderId="77" xfId="145" applyNumberFormat="1" applyFont="1" applyFill="1" applyBorder="1" applyAlignment="1" applyProtection="1">
      <alignment/>
      <protection/>
    </xf>
    <xf numFmtId="0" fontId="0" fillId="0" borderId="77" xfId="0" applyNumberFormat="1" applyFont="1" applyBorder="1" applyAlignment="1">
      <alignment vertical="center" wrapText="1"/>
    </xf>
    <xf numFmtId="0" fontId="0" fillId="0" borderId="77" xfId="145" applyNumberFormat="1" applyFont="1" applyFill="1" applyBorder="1" applyAlignment="1" applyProtection="1">
      <alignment horizontal="center" vertical="center" wrapText="1"/>
      <protection/>
    </xf>
    <xf numFmtId="3" fontId="0" fillId="0" borderId="77" xfId="145" applyNumberFormat="1" applyFont="1" applyFill="1" applyBorder="1" applyAlignment="1" applyProtection="1">
      <alignment horizontal="center" vertical="center" wrapText="1"/>
      <protection/>
    </xf>
    <xf numFmtId="0" fontId="33" fillId="3" borderId="78" xfId="152" applyNumberFormat="1" applyFont="1" applyFill="1" applyBorder="1" applyAlignment="1" applyProtection="1">
      <alignment horizontal="center" vertical="center" wrapText="1"/>
      <protection/>
    </xf>
    <xf numFmtId="0" fontId="47" fillId="3" borderId="79" xfId="0" applyNumberFormat="1" applyFont="1" applyFill="1" applyBorder="1" applyAlignment="1">
      <alignment horizontal="center" vertical="center"/>
    </xf>
    <xf numFmtId="0" fontId="0" fillId="3" borderId="80" xfId="145" applyNumberFormat="1" applyFont="1" applyFill="1" applyBorder="1" applyAlignment="1" applyProtection="1">
      <alignment horizontal="center" vertical="center" wrapText="1"/>
      <protection/>
    </xf>
    <xf numFmtId="10" fontId="76" fillId="0" borderId="81" xfId="145" applyNumberFormat="1" applyFont="1" applyFill="1" applyBorder="1" applyAlignment="1" applyProtection="1">
      <alignment horizontal="center"/>
      <protection/>
    </xf>
    <xf numFmtId="0" fontId="0" fillId="0" borderId="82" xfId="0" applyNumberFormat="1" applyFont="1" applyBorder="1" applyAlignment="1">
      <alignment vertical="center" wrapText="1"/>
    </xf>
    <xf numFmtId="0" fontId="0" fillId="0" borderId="82" xfId="145" applyNumberFormat="1" applyFont="1" applyFill="1" applyBorder="1" applyAlignment="1" applyProtection="1">
      <alignment horizontal="center" vertical="center" wrapText="1"/>
      <protection/>
    </xf>
    <xf numFmtId="3" fontId="0" fillId="0" borderId="82" xfId="145" applyNumberFormat="1" applyFont="1" applyFill="1" applyBorder="1" applyAlignment="1" applyProtection="1">
      <alignment horizontal="center" vertical="center" wrapText="1"/>
      <protection/>
    </xf>
    <xf numFmtId="0" fontId="33" fillId="0" borderId="82" xfId="152" applyNumberFormat="1" applyFont="1" applyFill="1" applyBorder="1" applyAlignment="1" applyProtection="1">
      <alignment horizontal="center" vertical="center" wrapText="1"/>
      <protection/>
    </xf>
    <xf numFmtId="0" fontId="0" fillId="0" borderId="82" xfId="152" applyNumberFormat="1" applyFont="1" applyFill="1" applyBorder="1" applyAlignment="1" applyProtection="1">
      <alignment horizontal="center" vertical="center" wrapText="1"/>
      <protection/>
    </xf>
    <xf numFmtId="10" fontId="76" fillId="0" borderId="83" xfId="145" applyNumberFormat="1" applyFont="1" applyFill="1" applyBorder="1" applyAlignment="1" applyProtection="1">
      <alignment horizontal="center"/>
      <protection/>
    </xf>
    <xf numFmtId="0" fontId="33" fillId="0" borderId="84" xfId="152" applyNumberFormat="1" applyFont="1" applyFill="1" applyBorder="1" applyAlignment="1" applyProtection="1">
      <alignment horizontal="center" vertical="center" wrapText="1"/>
      <protection/>
    </xf>
    <xf numFmtId="0" fontId="33" fillId="0" borderId="78" xfId="152" applyNumberFormat="1" applyFont="1" applyFill="1" applyBorder="1" applyAlignment="1" applyProtection="1">
      <alignment horizontal="center" vertical="center" wrapText="1"/>
      <protection/>
    </xf>
    <xf numFmtId="0" fontId="33" fillId="0" borderId="79" xfId="145" applyNumberFormat="1" applyFont="1" applyFill="1" applyBorder="1" applyAlignment="1" applyProtection="1">
      <alignment horizontal="center"/>
      <protection/>
    </xf>
    <xf numFmtId="0" fontId="33" fillId="0" borderId="80" xfId="152" applyNumberFormat="1" applyFont="1" applyFill="1" applyBorder="1" applyAlignment="1" applyProtection="1">
      <alignment horizontal="center" vertical="center" wrapText="1"/>
      <protection/>
    </xf>
    <xf numFmtId="0" fontId="33" fillId="0" borderId="85" xfId="152" applyNumberFormat="1" applyFont="1" applyFill="1" applyBorder="1" applyAlignment="1" applyProtection="1">
      <alignment horizontal="center" vertical="center" wrapText="1"/>
      <protection/>
    </xf>
    <xf numFmtId="0" fontId="33" fillId="0" borderId="86" xfId="152" applyNumberFormat="1" applyFont="1" applyFill="1" applyBorder="1" applyAlignment="1" applyProtection="1">
      <alignment horizontal="center" vertical="center" wrapText="1"/>
      <protection/>
    </xf>
    <xf numFmtId="0" fontId="0" fillId="0" borderId="87" xfId="152" applyNumberFormat="1" applyFont="1" applyFill="1" applyBorder="1" applyAlignment="1" applyProtection="1">
      <alignment horizontal="left" vertical="center" wrapText="1"/>
      <protection/>
    </xf>
    <xf numFmtId="0" fontId="33" fillId="0" borderId="81" xfId="152" applyNumberFormat="1" applyFont="1" applyFill="1" applyBorder="1" applyAlignment="1" applyProtection="1">
      <alignment vertical="center" wrapText="1"/>
      <protection/>
    </xf>
    <xf numFmtId="0" fontId="0" fillId="0" borderId="88" xfId="152" applyNumberFormat="1" applyFont="1" applyFill="1" applyBorder="1" applyAlignment="1" applyProtection="1">
      <alignment horizontal="left" vertical="center" wrapText="1"/>
      <protection/>
    </xf>
    <xf numFmtId="0" fontId="33" fillId="0" borderId="83" xfId="152" applyNumberFormat="1" applyFont="1" applyFill="1" applyBorder="1" applyAlignment="1" applyProtection="1">
      <alignment vertical="center" wrapText="1"/>
      <protection/>
    </xf>
    <xf numFmtId="0" fontId="0" fillId="0" borderId="77" xfId="145" applyNumberFormat="1" applyFont="1" applyFill="1" applyBorder="1" applyAlignment="1" applyProtection="1">
      <alignment horizontal="center" vertical="center"/>
      <protection/>
    </xf>
    <xf numFmtId="0" fontId="0" fillId="0" borderId="77" xfId="145" applyNumberFormat="1" applyFont="1" applyFill="1" applyBorder="1" applyAlignment="1" applyProtection="1">
      <alignment vertical="center" wrapText="1"/>
      <protection/>
    </xf>
    <xf numFmtId="0" fontId="0" fillId="0" borderId="77" xfId="145" applyNumberFormat="1" applyFont="1" applyFill="1" applyBorder="1" applyAlignment="1" applyProtection="1">
      <alignment vertical="center"/>
      <protection/>
    </xf>
    <xf numFmtId="0" fontId="33" fillId="0" borderId="77" xfId="145" applyNumberFormat="1" applyFont="1" applyFill="1" applyBorder="1" applyAlignment="1" applyProtection="1">
      <alignment vertical="center"/>
      <protection/>
    </xf>
    <xf numFmtId="0" fontId="0" fillId="0" borderId="89" xfId="145" applyNumberFormat="1" applyFont="1" applyFill="1" applyBorder="1" applyAlignment="1" applyProtection="1">
      <alignment/>
      <protection/>
    </xf>
    <xf numFmtId="0" fontId="33" fillId="3" borderId="84" xfId="145" applyNumberFormat="1" applyFont="1" applyFill="1" applyBorder="1" applyAlignment="1" applyProtection="1">
      <alignment horizontal="center" vertical="center"/>
      <protection/>
    </xf>
    <xf numFmtId="0" fontId="33" fillId="3" borderId="78" xfId="145" applyNumberFormat="1" applyFont="1" applyFill="1" applyBorder="1" applyAlignment="1" applyProtection="1">
      <alignment horizontal="center" vertical="center"/>
      <protection/>
    </xf>
    <xf numFmtId="0" fontId="33" fillId="3" borderId="78" xfId="145" applyNumberFormat="1" applyFont="1" applyFill="1" applyBorder="1" applyAlignment="1" applyProtection="1">
      <alignment horizontal="center" vertical="center" wrapText="1"/>
      <protection/>
    </xf>
    <xf numFmtId="0" fontId="33" fillId="3" borderId="78" xfId="0" applyNumberFormat="1" applyFont="1" applyFill="1" applyBorder="1" applyAlignment="1">
      <alignment horizontal="center" vertical="center" wrapText="1"/>
    </xf>
    <xf numFmtId="0" fontId="0" fillId="3" borderId="78" xfId="145" applyNumberFormat="1" applyFont="1" applyFill="1" applyBorder="1" applyAlignment="1" applyProtection="1">
      <alignment/>
      <protection/>
    </xf>
    <xf numFmtId="0" fontId="79" fillId="0" borderId="0" xfId="153" applyNumberFormat="1" applyFont="1" applyFill="1" applyBorder="1" applyAlignment="1" applyProtection="1">
      <alignment vertical="center" wrapText="1"/>
      <protection/>
    </xf>
    <xf numFmtId="4" fontId="33" fillId="0" borderId="57" xfId="145" applyNumberFormat="1" applyFont="1" applyFill="1" applyBorder="1" applyAlignment="1" applyProtection="1">
      <alignment horizontal="center" vertical="center"/>
      <protection/>
    </xf>
    <xf numFmtId="0" fontId="0" fillId="0" borderId="85" xfId="145" applyNumberFormat="1" applyFont="1" applyFill="1" applyBorder="1" applyAlignment="1" applyProtection="1">
      <alignment/>
      <protection/>
    </xf>
    <xf numFmtId="0" fontId="0" fillId="0" borderId="87" xfId="145" applyNumberFormat="1" applyFont="1" applyFill="1" applyBorder="1" applyAlignment="1" applyProtection="1">
      <alignment horizontal="center" vertical="center"/>
      <protection/>
    </xf>
    <xf numFmtId="0" fontId="0" fillId="0" borderId="88" xfId="145" applyNumberFormat="1" applyFont="1" applyFill="1" applyBorder="1" applyAlignment="1" applyProtection="1">
      <alignment horizontal="center" vertical="center"/>
      <protection/>
    </xf>
    <xf numFmtId="0" fontId="0" fillId="0" borderId="82" xfId="145" applyNumberFormat="1" applyFont="1" applyFill="1" applyBorder="1" applyAlignment="1" applyProtection="1">
      <alignment vertical="center" wrapText="1"/>
      <protection/>
    </xf>
    <xf numFmtId="0" fontId="0" fillId="0" borderId="82" xfId="145" applyNumberFormat="1" applyFont="1" applyFill="1" applyBorder="1" applyAlignment="1" applyProtection="1">
      <alignment horizontal="center" vertical="center"/>
      <protection/>
    </xf>
    <xf numFmtId="0" fontId="0" fillId="0" borderId="82" xfId="145" applyNumberFormat="1" applyFont="1" applyFill="1" applyBorder="1" applyAlignment="1" applyProtection="1">
      <alignment vertical="center"/>
      <protection/>
    </xf>
    <xf numFmtId="0" fontId="33" fillId="0" borderId="82" xfId="145" applyNumberFormat="1" applyFont="1" applyFill="1" applyBorder="1" applyAlignment="1" applyProtection="1">
      <alignment vertical="center"/>
      <protection/>
    </xf>
    <xf numFmtId="4" fontId="0" fillId="0" borderId="90" xfId="145" applyNumberFormat="1" applyFont="1" applyFill="1" applyBorder="1" applyAlignment="1" applyProtection="1">
      <alignment horizontal="center" vertical="center"/>
      <protection/>
    </xf>
    <xf numFmtId="4" fontId="0" fillId="0" borderId="91" xfId="145" applyNumberFormat="1" applyFont="1" applyFill="1" applyBorder="1" applyAlignment="1" applyProtection="1">
      <alignment horizontal="center" vertical="center"/>
      <protection/>
    </xf>
    <xf numFmtId="0" fontId="0" fillId="0" borderId="92" xfId="145" applyNumberFormat="1" applyFont="1" applyFill="1" applyBorder="1" applyAlignment="1" applyProtection="1">
      <alignment vertical="center"/>
      <protection/>
    </xf>
    <xf numFmtId="0" fontId="0" fillId="0" borderId="93" xfId="145" applyNumberFormat="1" applyFont="1" applyFill="1" applyBorder="1" applyAlignment="1" applyProtection="1">
      <alignment vertical="center"/>
      <protection/>
    </xf>
    <xf numFmtId="4" fontId="0" fillId="0" borderId="94" xfId="145" applyNumberFormat="1" applyFont="1" applyFill="1" applyBorder="1" applyAlignment="1" applyProtection="1">
      <alignment horizontal="center" vertical="center"/>
      <protection/>
    </xf>
    <xf numFmtId="4" fontId="0" fillId="0" borderId="95" xfId="145" applyNumberFormat="1" applyFont="1" applyFill="1" applyBorder="1" applyAlignment="1" applyProtection="1">
      <alignment horizontal="center" vertical="center"/>
      <protection/>
    </xf>
    <xf numFmtId="4" fontId="0" fillId="0" borderId="90" xfId="145" applyNumberFormat="1" applyFont="1" applyFill="1" applyBorder="1" applyAlignment="1" applyProtection="1">
      <alignment horizontal="center" vertical="center" wrapText="1"/>
      <protection/>
    </xf>
    <xf numFmtId="4" fontId="0" fillId="0" borderId="91" xfId="145" applyNumberFormat="1" applyFont="1" applyFill="1" applyBorder="1" applyAlignment="1" applyProtection="1">
      <alignment horizontal="center" vertical="center" wrapText="1"/>
      <protection/>
    </xf>
    <xf numFmtId="0" fontId="33" fillId="0" borderId="92" xfId="152" applyNumberFormat="1" applyFont="1" applyFill="1" applyBorder="1" applyAlignment="1" applyProtection="1">
      <alignment horizontal="center" vertical="center" wrapText="1"/>
      <protection/>
    </xf>
    <xf numFmtId="0" fontId="33" fillId="0" borderId="93" xfId="152" applyNumberFormat="1" applyFont="1" applyFill="1" applyBorder="1" applyAlignment="1" applyProtection="1">
      <alignment horizontal="center" vertical="center" wrapText="1"/>
      <protection/>
    </xf>
    <xf numFmtId="4" fontId="0" fillId="0" borderId="96" xfId="145" applyNumberFormat="1" applyFont="1" applyFill="1" applyBorder="1" applyAlignment="1" applyProtection="1">
      <alignment horizontal="center" vertical="center" wrapText="1"/>
      <protection/>
    </xf>
    <xf numFmtId="4" fontId="0" fillId="0" borderId="95" xfId="145" applyNumberFormat="1" applyFont="1" applyFill="1" applyBorder="1" applyAlignment="1" applyProtection="1">
      <alignment horizontal="center" vertical="center" wrapText="1"/>
      <protection/>
    </xf>
    <xf numFmtId="0" fontId="33" fillId="0" borderId="65" xfId="0" applyFont="1" applyBorder="1" applyAlignment="1">
      <alignment horizontal="left" vertical="center"/>
    </xf>
    <xf numFmtId="0" fontId="33" fillId="0" borderId="97" xfId="0" applyFont="1" applyBorder="1" applyAlignment="1">
      <alignment/>
    </xf>
    <xf numFmtId="0" fontId="34" fillId="0" borderId="89" xfId="0" applyFont="1" applyBorder="1" applyAlignment="1">
      <alignment/>
    </xf>
    <xf numFmtId="0" fontId="0" fillId="0" borderId="62" xfId="0" applyFont="1" applyBorder="1" applyAlignment="1">
      <alignment/>
    </xf>
    <xf numFmtId="0" fontId="33" fillId="0" borderId="63" xfId="0" applyFont="1" applyBorder="1" applyAlignment="1">
      <alignment/>
    </xf>
    <xf numFmtId="0" fontId="34" fillId="0" borderId="64" xfId="0" applyFont="1" applyBorder="1" applyAlignment="1">
      <alignment/>
    </xf>
    <xf numFmtId="0" fontId="0" fillId="0" borderId="77" xfId="145" applyNumberFormat="1" applyFont="1" applyFill="1" applyBorder="1" applyAlignment="1" applyProtection="1">
      <alignment horizontal="left" vertical="center" wrapText="1"/>
      <protection/>
    </xf>
    <xf numFmtId="0" fontId="0" fillId="0" borderId="87" xfId="145" applyNumberFormat="1" applyFont="1" applyFill="1" applyBorder="1" applyAlignment="1" applyProtection="1">
      <alignment horizontal="center" vertical="center" wrapText="1"/>
      <protection/>
    </xf>
    <xf numFmtId="0" fontId="0" fillId="0" borderId="88" xfId="145" applyNumberFormat="1" applyFont="1" applyFill="1" applyBorder="1" applyAlignment="1" applyProtection="1">
      <alignment horizontal="center" vertical="center" wrapText="1"/>
      <protection/>
    </xf>
    <xf numFmtId="0" fontId="0" fillId="0" borderId="82" xfId="145" applyNumberFormat="1" applyFont="1" applyFill="1" applyBorder="1" applyAlignment="1" applyProtection="1">
      <alignment horizontal="left" vertical="center" wrapText="1"/>
      <protection/>
    </xf>
    <xf numFmtId="171" fontId="0" fillId="0" borderId="90" xfId="145" applyNumberFormat="1" applyFont="1" applyFill="1" applyBorder="1" applyAlignment="1" applyProtection="1">
      <alignment horizontal="center" vertical="center" wrapText="1"/>
      <protection/>
    </xf>
    <xf numFmtId="171" fontId="0" fillId="0" borderId="90" xfId="145" applyNumberFormat="1" applyFont="1" applyFill="1" applyBorder="1" applyAlignment="1" applyProtection="1">
      <alignment horizontal="center" vertical="center"/>
      <protection/>
    </xf>
    <xf numFmtId="171" fontId="0" fillId="0" borderId="91" xfId="145" applyNumberFormat="1" applyFont="1" applyFill="1" applyBorder="1" applyAlignment="1" applyProtection="1">
      <alignment horizontal="center" vertical="center" wrapText="1"/>
      <protection/>
    </xf>
    <xf numFmtId="0" fontId="0" fillId="0" borderId="92" xfId="152" applyNumberFormat="1" applyFont="1" applyFill="1" applyBorder="1" applyAlignment="1" applyProtection="1">
      <alignment horizontal="center" vertical="center" wrapText="1"/>
      <protection/>
    </xf>
    <xf numFmtId="0" fontId="0" fillId="0" borderId="93" xfId="152" applyNumberFormat="1" applyFont="1" applyFill="1" applyBorder="1" applyAlignment="1" applyProtection="1">
      <alignment horizontal="center" vertical="center" wrapText="1"/>
      <protection/>
    </xf>
    <xf numFmtId="171" fontId="0" fillId="0" borderId="96" xfId="152" applyNumberFormat="1" applyFont="1" applyFill="1" applyBorder="1" applyAlignment="1" applyProtection="1">
      <alignment horizontal="center" vertical="center" wrapText="1"/>
      <protection/>
    </xf>
    <xf numFmtId="171" fontId="0" fillId="0" borderId="94" xfId="152" applyNumberFormat="1" applyFont="1" applyFill="1" applyBorder="1" applyAlignment="1" applyProtection="1">
      <alignment horizontal="center" vertical="center" wrapText="1"/>
      <protection/>
    </xf>
    <xf numFmtId="171" fontId="0" fillId="0" borderId="95" xfId="152" applyNumberFormat="1" applyFont="1" applyFill="1" applyBorder="1" applyAlignment="1" applyProtection="1">
      <alignment horizontal="center" vertical="center" wrapText="1"/>
      <protection/>
    </xf>
    <xf numFmtId="0" fontId="33" fillId="0" borderId="98" xfId="0" applyNumberFormat="1" applyFont="1" applyBorder="1" applyAlignment="1">
      <alignment horizontal="center" vertical="center" wrapText="1"/>
    </xf>
    <xf numFmtId="0" fontId="33" fillId="0" borderId="99" xfId="0" applyNumberFormat="1" applyFont="1" applyBorder="1" applyAlignment="1">
      <alignment horizontal="center" vertical="center" wrapText="1"/>
    </xf>
    <xf numFmtId="171" fontId="33" fillId="3" borderId="100" xfId="152" applyNumberFormat="1" applyFont="1" applyFill="1" applyBorder="1" applyAlignment="1" applyProtection="1">
      <alignment horizontal="center" vertical="center" wrapText="1"/>
      <protection/>
    </xf>
    <xf numFmtId="0" fontId="49" fillId="0" borderId="101" xfId="120" applyNumberFormat="1" applyFont="1" applyFill="1" applyBorder="1" applyAlignment="1" applyProtection="1">
      <alignment horizontal="center" vertical="center"/>
      <protection/>
    </xf>
    <xf numFmtId="0" fontId="49" fillId="0" borderId="98" xfId="120" applyNumberFormat="1" applyFont="1" applyFill="1" applyBorder="1" applyAlignment="1" applyProtection="1">
      <alignment horizontal="center" vertical="center"/>
      <protection/>
    </xf>
    <xf numFmtId="0" fontId="0" fillId="0" borderId="80" xfId="145" applyNumberFormat="1" applyFont="1" applyFill="1" applyBorder="1" applyAlignment="1" applyProtection="1">
      <alignment horizontal="center" vertical="center" wrapText="1"/>
      <protection/>
    </xf>
    <xf numFmtId="0" fontId="0" fillId="0" borderId="85" xfId="145" applyNumberFormat="1" applyFont="1" applyFill="1" applyBorder="1" applyAlignment="1" applyProtection="1">
      <alignment horizontal="left" vertical="center" wrapText="1"/>
      <protection/>
    </xf>
    <xf numFmtId="0" fontId="0" fillId="0" borderId="85" xfId="145" applyNumberFormat="1" applyFont="1" applyFill="1" applyBorder="1" applyAlignment="1" applyProtection="1">
      <alignment horizontal="center" vertical="center" wrapText="1"/>
      <protection/>
    </xf>
    <xf numFmtId="171" fontId="0" fillId="0" borderId="102" xfId="145" applyNumberFormat="1" applyFont="1" applyFill="1" applyBorder="1" applyAlignment="1" applyProtection="1">
      <alignment horizontal="center" vertical="center" wrapText="1"/>
      <protection/>
    </xf>
    <xf numFmtId="0" fontId="0" fillId="0" borderId="103" xfId="152" applyNumberFormat="1" applyFont="1" applyFill="1" applyBorder="1" applyAlignment="1" applyProtection="1">
      <alignment horizontal="center" vertical="center" wrapText="1"/>
      <protection/>
    </xf>
    <xf numFmtId="10" fontId="76" fillId="0" borderId="86" xfId="145" applyNumberFormat="1" applyFont="1" applyFill="1" applyBorder="1" applyAlignment="1" applyProtection="1">
      <alignment horizontal="center"/>
      <protection/>
    </xf>
    <xf numFmtId="0" fontId="0" fillId="0" borderId="82" xfId="145" applyNumberFormat="1" applyFont="1" applyFill="1" applyBorder="1" applyAlignment="1" applyProtection="1">
      <alignment/>
      <protection/>
    </xf>
    <xf numFmtId="0" fontId="33" fillId="0" borderId="57" xfId="145" applyNumberFormat="1" applyFont="1" applyFill="1" applyBorder="1" applyAlignment="1" applyProtection="1">
      <alignment horizontal="center"/>
      <protection/>
    </xf>
    <xf numFmtId="0" fontId="19" fillId="3" borderId="32" xfId="120" applyFont="1" applyFill="1" applyBorder="1" applyAlignment="1" applyProtection="1">
      <alignment vertical="center"/>
      <protection/>
    </xf>
    <xf numFmtId="0" fontId="19" fillId="3" borderId="32" xfId="120" applyFont="1" applyFill="1" applyBorder="1" applyAlignment="1" applyProtection="1">
      <alignment horizontal="center" vertical="center" wrapText="1"/>
      <protection/>
    </xf>
    <xf numFmtId="0" fontId="33" fillId="0" borderId="104" xfId="0" applyFont="1" applyFill="1" applyBorder="1" applyAlignment="1">
      <alignment horizontal="center" vertical="center"/>
    </xf>
    <xf numFmtId="0" fontId="19" fillId="3" borderId="68" xfId="120" applyFont="1" applyFill="1" applyBorder="1" applyAlignment="1" applyProtection="1">
      <alignment horizontal="center" vertical="center"/>
      <protection/>
    </xf>
    <xf numFmtId="0" fontId="19" fillId="0" borderId="81" xfId="120" applyFont="1" applyFill="1" applyBorder="1" applyAlignment="1" applyProtection="1">
      <alignment/>
      <protection/>
    </xf>
    <xf numFmtId="0" fontId="19" fillId="57" borderId="81" xfId="120" applyFont="1" applyFill="1" applyBorder="1" applyAlignment="1" applyProtection="1">
      <alignment/>
      <protection/>
    </xf>
    <xf numFmtId="0" fontId="19" fillId="0" borderId="105" xfId="120" applyFont="1" applyFill="1" applyBorder="1" applyAlignment="1" applyProtection="1">
      <alignment/>
      <protection/>
    </xf>
    <xf numFmtId="0" fontId="19" fillId="3" borderId="73" xfId="120" applyFont="1" applyFill="1" applyBorder="1" applyAlignment="1" applyProtection="1">
      <alignment horizontal="center" vertical="center"/>
      <protection/>
    </xf>
    <xf numFmtId="0" fontId="19" fillId="3" borderId="52" xfId="120" applyFont="1" applyFill="1" applyBorder="1" applyAlignment="1" applyProtection="1">
      <alignment vertical="center" wrapText="1"/>
      <protection/>
    </xf>
    <xf numFmtId="4" fontId="19" fillId="3" borderId="52" xfId="120" applyNumberFormat="1" applyFont="1" applyFill="1" applyBorder="1" applyAlignment="1" applyProtection="1">
      <alignment horizontal="center" vertical="center"/>
      <protection/>
    </xf>
    <xf numFmtId="0" fontId="19" fillId="3" borderId="52" xfId="120" applyNumberFormat="1" applyFont="1" applyFill="1" applyBorder="1" applyAlignment="1" applyProtection="1">
      <alignment horizontal="center" vertical="center"/>
      <protection/>
    </xf>
    <xf numFmtId="0" fontId="19" fillId="3" borderId="52" xfId="120" applyFont="1" applyFill="1" applyBorder="1" applyAlignment="1" applyProtection="1">
      <alignment vertical="center"/>
      <protection/>
    </xf>
    <xf numFmtId="0" fontId="19" fillId="3" borderId="52" xfId="120" applyFont="1" applyFill="1" applyBorder="1" applyAlignment="1" applyProtection="1">
      <alignment horizontal="center" vertical="center" wrapText="1"/>
      <protection/>
    </xf>
    <xf numFmtId="0" fontId="19" fillId="0" borderId="106" xfId="120" applyFont="1" applyFill="1" applyBorder="1" applyAlignment="1" applyProtection="1">
      <alignment/>
      <protection/>
    </xf>
    <xf numFmtId="0" fontId="49" fillId="3" borderId="74" xfId="120" applyFont="1" applyFill="1" applyBorder="1" applyAlignment="1" applyProtection="1">
      <alignment horizontal="center" vertical="center" wrapText="1"/>
      <protection/>
    </xf>
    <xf numFmtId="0" fontId="49" fillId="3" borderId="75" xfId="120" applyFont="1" applyFill="1" applyBorder="1" applyAlignment="1" applyProtection="1">
      <alignment horizontal="center" vertical="center" wrapText="1"/>
      <protection/>
    </xf>
    <xf numFmtId="0" fontId="19" fillId="0" borderId="107" xfId="120" applyFont="1" applyFill="1" applyBorder="1" applyAlignment="1" applyProtection="1">
      <alignment/>
      <protection/>
    </xf>
    <xf numFmtId="0" fontId="49" fillId="3" borderId="107" xfId="120" applyFont="1" applyFill="1" applyBorder="1" applyAlignment="1" applyProtection="1">
      <alignment horizontal="center" vertical="center" wrapText="1"/>
      <protection/>
    </xf>
    <xf numFmtId="0" fontId="33" fillId="0" borderId="76" xfId="0" applyFont="1" applyFill="1" applyBorder="1" applyAlignment="1">
      <alignment horizontal="center" vertical="center"/>
    </xf>
    <xf numFmtId="169" fontId="19" fillId="3" borderId="53" xfId="122" applyFont="1" applyFill="1" applyBorder="1" applyAlignment="1" applyProtection="1">
      <alignment horizontal="center" vertical="center"/>
      <protection/>
    </xf>
    <xf numFmtId="169" fontId="19" fillId="3" borderId="28" xfId="122" applyFont="1" applyFill="1" applyBorder="1" applyAlignment="1" applyProtection="1">
      <alignment horizontal="center" vertical="center"/>
      <protection/>
    </xf>
    <xf numFmtId="0" fontId="19" fillId="3" borderId="108" xfId="120" applyFont="1" applyFill="1" applyBorder="1" applyAlignment="1" applyProtection="1">
      <alignment vertical="center"/>
      <protection/>
    </xf>
    <xf numFmtId="0" fontId="19" fillId="3" borderId="30" xfId="120" applyFont="1" applyFill="1" applyBorder="1" applyAlignment="1" applyProtection="1">
      <alignment vertical="center"/>
      <protection/>
    </xf>
    <xf numFmtId="169" fontId="19" fillId="3" borderId="58" xfId="122" applyFont="1" applyFill="1" applyBorder="1" applyAlignment="1" applyProtection="1">
      <alignment horizontal="right" vertical="center"/>
      <protection/>
    </xf>
    <xf numFmtId="169" fontId="19" fillId="3" borderId="59" xfId="122" applyFont="1" applyFill="1" applyBorder="1" applyAlignment="1" applyProtection="1">
      <alignment horizontal="right" vertical="center"/>
      <protection/>
    </xf>
    <xf numFmtId="169" fontId="19" fillId="3" borderId="60" xfId="122" applyFont="1" applyFill="1" applyBorder="1" applyAlignment="1" applyProtection="1">
      <alignment horizontal="right" vertical="center"/>
      <protection/>
    </xf>
    <xf numFmtId="0" fontId="49" fillId="57" borderId="38" xfId="120" applyFont="1" applyFill="1" applyBorder="1" applyAlignment="1" applyProtection="1">
      <alignment vertical="center" wrapText="1"/>
      <protection/>
    </xf>
    <xf numFmtId="0" fontId="19" fillId="3" borderId="54" xfId="120" applyFont="1" applyFill="1" applyBorder="1" applyAlignment="1" applyProtection="1">
      <alignment vertical="center"/>
      <protection/>
    </xf>
    <xf numFmtId="0" fontId="49" fillId="57" borderId="38" xfId="120" applyFont="1" applyFill="1" applyBorder="1" applyAlignment="1" applyProtection="1">
      <alignment vertical="center"/>
      <protection/>
    </xf>
    <xf numFmtId="0" fontId="19" fillId="3" borderId="70" xfId="120" applyFont="1" applyFill="1" applyBorder="1" applyAlignment="1" applyProtection="1">
      <alignment horizontal="center" vertical="center"/>
      <protection/>
    </xf>
    <xf numFmtId="0" fontId="19" fillId="3" borderId="32" xfId="120" applyFont="1" applyFill="1" applyBorder="1" applyAlignment="1" applyProtection="1">
      <alignment vertical="center" wrapText="1"/>
      <protection/>
    </xf>
    <xf numFmtId="4" fontId="19" fillId="3" borderId="32" xfId="120" applyNumberFormat="1" applyFont="1" applyFill="1" applyBorder="1" applyAlignment="1" applyProtection="1">
      <alignment horizontal="center" vertical="center"/>
      <protection/>
    </xf>
    <xf numFmtId="0" fontId="19" fillId="3" borderId="32" xfId="120" applyNumberFormat="1" applyFont="1" applyFill="1" applyBorder="1" applyAlignment="1" applyProtection="1">
      <alignment horizontal="center" vertical="center"/>
      <protection/>
    </xf>
    <xf numFmtId="169" fontId="19" fillId="3" borderId="33" xfId="122" applyFont="1" applyFill="1" applyBorder="1" applyAlignment="1" applyProtection="1">
      <alignment horizontal="center" vertical="center"/>
      <protection/>
    </xf>
    <xf numFmtId="169" fontId="19" fillId="3" borderId="72" xfId="122" applyFont="1" applyFill="1" applyBorder="1" applyAlignment="1" applyProtection="1">
      <alignment horizontal="right" vertical="center"/>
      <protection/>
    </xf>
    <xf numFmtId="169" fontId="49" fillId="3" borderId="109" xfId="122" applyFont="1" applyFill="1" applyBorder="1" applyAlignment="1" applyProtection="1">
      <alignment horizontal="right" vertical="center"/>
      <protection/>
    </xf>
    <xf numFmtId="0" fontId="49" fillId="3" borderId="58" xfId="120" applyFont="1" applyFill="1" applyBorder="1" applyAlignment="1" applyProtection="1">
      <alignment horizontal="center" vertical="center"/>
      <protection/>
    </xf>
    <xf numFmtId="0" fontId="85" fillId="0" borderId="0" xfId="120" applyFont="1" applyFill="1" applyBorder="1" applyAlignment="1" applyProtection="1">
      <alignment/>
      <protection/>
    </xf>
    <xf numFmtId="0" fontId="49" fillId="3" borderId="110" xfId="120" applyFont="1" applyFill="1" applyBorder="1" applyAlignment="1" applyProtection="1">
      <alignment horizontal="center" vertical="center" wrapText="1"/>
      <protection/>
    </xf>
    <xf numFmtId="0" fontId="49" fillId="3" borderId="61" xfId="120" applyFont="1" applyFill="1" applyBorder="1" applyAlignment="1" applyProtection="1">
      <alignment horizontal="center" vertical="center" wrapText="1"/>
      <protection/>
    </xf>
    <xf numFmtId="0" fontId="49" fillId="3" borderId="111" xfId="120" applyFont="1" applyFill="1" applyBorder="1" applyAlignment="1" applyProtection="1">
      <alignment horizontal="center" vertical="center" wrapText="1"/>
      <protection/>
    </xf>
    <xf numFmtId="0" fontId="33" fillId="0" borderId="112" xfId="0" applyFont="1" applyFill="1" applyBorder="1" applyAlignment="1">
      <alignment horizontal="center" vertical="center"/>
    </xf>
    <xf numFmtId="0" fontId="49" fillId="3" borderId="68" xfId="120" applyFont="1" applyFill="1" applyBorder="1" applyAlignment="1" applyProtection="1">
      <alignment horizontal="center" vertical="center" wrapText="1"/>
      <protection/>
    </xf>
    <xf numFmtId="0" fontId="49" fillId="3" borderId="69" xfId="120" applyFont="1" applyFill="1" applyBorder="1" applyAlignment="1" applyProtection="1">
      <alignment horizontal="center" vertical="center" wrapText="1"/>
      <protection/>
    </xf>
    <xf numFmtId="0" fontId="19" fillId="3" borderId="68" xfId="120" applyFont="1" applyFill="1" applyBorder="1" applyAlignment="1" applyProtection="1">
      <alignment horizontal="center" vertical="center"/>
      <protection/>
    </xf>
    <xf numFmtId="0" fontId="52" fillId="0" borderId="69" xfId="120" applyFont="1" applyFill="1" applyBorder="1" applyAlignment="1" applyProtection="1">
      <alignment/>
      <protection/>
    </xf>
    <xf numFmtId="0" fontId="49" fillId="3" borderId="32" xfId="120" applyFont="1" applyFill="1" applyBorder="1" applyAlignment="1" applyProtection="1">
      <alignment horizontal="center" vertical="center"/>
      <protection/>
    </xf>
    <xf numFmtId="0" fontId="19" fillId="3" borderId="33" xfId="120" applyFont="1" applyFill="1" applyBorder="1" applyAlignment="1" applyProtection="1">
      <alignment horizontal="center" vertical="center"/>
      <protection/>
    </xf>
    <xf numFmtId="0" fontId="52" fillId="0" borderId="71" xfId="120" applyFont="1" applyFill="1" applyBorder="1" applyAlignment="1" applyProtection="1">
      <alignment/>
      <protection/>
    </xf>
    <xf numFmtId="169" fontId="49" fillId="3" borderId="57" xfId="122" applyFont="1" applyFill="1" applyBorder="1" applyAlignment="1" applyProtection="1">
      <alignment horizontal="right" vertical="center"/>
      <protection/>
    </xf>
    <xf numFmtId="0" fontId="19" fillId="3" borderId="70" xfId="120" applyFont="1" applyFill="1" applyBorder="1" applyAlignment="1" applyProtection="1">
      <alignment horizontal="center" vertical="center"/>
      <protection/>
    </xf>
    <xf numFmtId="4" fontId="19" fillId="3" borderId="32" xfId="120" applyNumberFormat="1" applyFont="1" applyFill="1" applyBorder="1" applyAlignment="1" applyProtection="1">
      <alignment horizontal="center" vertical="center"/>
      <protection/>
    </xf>
    <xf numFmtId="0" fontId="19" fillId="3" borderId="32" xfId="120" applyNumberFormat="1" applyFont="1" applyFill="1" applyBorder="1" applyAlignment="1" applyProtection="1">
      <alignment horizontal="center" vertical="center"/>
      <protection/>
    </xf>
    <xf numFmtId="169" fontId="19" fillId="3" borderId="28" xfId="122" applyFont="1" applyFill="1" applyBorder="1" applyAlignment="1" applyProtection="1">
      <alignment horizontal="center" vertical="center"/>
      <protection/>
    </xf>
    <xf numFmtId="169" fontId="19" fillId="3" borderId="33" xfId="122" applyFont="1" applyFill="1" applyBorder="1" applyAlignment="1" applyProtection="1">
      <alignment horizontal="center" vertical="center"/>
      <protection/>
    </xf>
    <xf numFmtId="0" fontId="49" fillId="3" borderId="30" xfId="120" applyFont="1" applyFill="1" applyBorder="1" applyAlignment="1" applyProtection="1">
      <alignment horizontal="center" vertical="center"/>
      <protection/>
    </xf>
    <xf numFmtId="0" fontId="49" fillId="3" borderId="54" xfId="120" applyFont="1" applyFill="1" applyBorder="1" applyAlignment="1" applyProtection="1">
      <alignment horizontal="center" vertical="center"/>
      <protection/>
    </xf>
    <xf numFmtId="169" fontId="19" fillId="3" borderId="58" xfId="122" applyFont="1" applyFill="1" applyBorder="1" applyAlignment="1" applyProtection="1">
      <alignment horizontal="right" vertical="center"/>
      <protection/>
    </xf>
    <xf numFmtId="169" fontId="19" fillId="3" borderId="72" xfId="122" applyFont="1" applyFill="1" applyBorder="1" applyAlignment="1" applyProtection="1">
      <alignment horizontal="right" vertical="center"/>
      <protection/>
    </xf>
    <xf numFmtId="0" fontId="19" fillId="0" borderId="68" xfId="120" applyFont="1" applyFill="1" applyBorder="1" applyAlignment="1" applyProtection="1">
      <alignment vertical="center" wrapText="1"/>
      <protection/>
    </xf>
    <xf numFmtId="0" fontId="19" fillId="0" borderId="69" xfId="120" applyFont="1" applyFill="1" applyBorder="1" applyAlignment="1" applyProtection="1">
      <alignment vertical="center" wrapText="1"/>
      <protection/>
    </xf>
    <xf numFmtId="0" fontId="19" fillId="0" borderId="113" xfId="120" applyFont="1" applyFill="1" applyBorder="1" applyAlignment="1" applyProtection="1">
      <alignment vertical="center" wrapText="1"/>
      <protection/>
    </xf>
    <xf numFmtId="0" fontId="19" fillId="0" borderId="114" xfId="120" applyFont="1" applyFill="1" applyBorder="1" applyAlignment="1" applyProtection="1">
      <alignment horizontal="center" vertical="center"/>
      <protection/>
    </xf>
    <xf numFmtId="0" fontId="19" fillId="0" borderId="115" xfId="120" applyFont="1" applyFill="1" applyBorder="1" applyAlignment="1" applyProtection="1">
      <alignment vertical="center" wrapText="1"/>
      <protection/>
    </xf>
    <xf numFmtId="0" fontId="19" fillId="0" borderId="73" xfId="120" applyFont="1" applyFill="1" applyBorder="1" applyAlignment="1" applyProtection="1">
      <alignment vertical="center" wrapText="1"/>
      <protection/>
    </xf>
    <xf numFmtId="0" fontId="19" fillId="0" borderId="52" xfId="120" applyFont="1" applyFill="1" applyBorder="1" applyAlignment="1" applyProtection="1">
      <alignment horizontal="center" vertical="center"/>
      <protection/>
    </xf>
    <xf numFmtId="0" fontId="19" fillId="0" borderId="116" xfId="120" applyFont="1" applyFill="1" applyBorder="1" applyAlignment="1" applyProtection="1">
      <alignment vertical="center" wrapText="1"/>
      <protection/>
    </xf>
    <xf numFmtId="0" fontId="49" fillId="3" borderId="74" xfId="120" applyFont="1" applyFill="1" applyBorder="1" applyAlignment="1" applyProtection="1">
      <alignment horizontal="center" vertical="center"/>
      <protection/>
    </xf>
    <xf numFmtId="0" fontId="49" fillId="3" borderId="76" xfId="120" applyFont="1" applyFill="1" applyBorder="1" applyAlignment="1" applyProtection="1">
      <alignment horizontal="center" vertical="center" wrapText="1"/>
      <protection/>
    </xf>
    <xf numFmtId="0" fontId="33" fillId="0" borderId="110" xfId="0" applyFont="1" applyFill="1" applyBorder="1" applyAlignment="1">
      <alignment horizontal="center" vertical="center" wrapText="1"/>
    </xf>
    <xf numFmtId="0" fontId="33" fillId="0" borderId="61" xfId="0" applyFont="1" applyFill="1" applyBorder="1" applyAlignment="1">
      <alignment horizontal="center" vertical="center" wrapText="1"/>
    </xf>
    <xf numFmtId="0" fontId="33" fillId="0" borderId="113" xfId="0" applyFont="1" applyBorder="1" applyAlignment="1">
      <alignment horizontal="center" vertical="center" wrapText="1"/>
    </xf>
    <xf numFmtId="0" fontId="0" fillId="0" borderId="114" xfId="0" applyFont="1" applyBorder="1" applyAlignment="1">
      <alignment horizontal="left" vertical="center" wrapText="1"/>
    </xf>
    <xf numFmtId="0" fontId="33" fillId="0" borderId="114" xfId="0" applyFont="1" applyBorder="1" applyAlignment="1">
      <alignment horizontal="center" vertical="center" wrapText="1"/>
    </xf>
    <xf numFmtId="0" fontId="33" fillId="0" borderId="115" xfId="0" applyFont="1" applyBorder="1" applyAlignment="1">
      <alignment horizontal="center" vertical="center" wrapText="1"/>
    </xf>
    <xf numFmtId="4" fontId="33" fillId="0" borderId="57" xfId="0" applyNumberFormat="1" applyFont="1" applyBorder="1" applyAlignment="1">
      <alignment horizontal="center" vertical="center" wrapText="1"/>
    </xf>
    <xf numFmtId="0" fontId="0" fillId="0" borderId="7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52" xfId="0" applyFont="1" applyBorder="1" applyAlignment="1">
      <alignment horizontal="left"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17" xfId="0" applyFont="1" applyBorder="1" applyAlignment="1">
      <alignment horizontal="center" vertical="center" wrapText="1"/>
    </xf>
    <xf numFmtId="0" fontId="33" fillId="0" borderId="108" xfId="0" applyFont="1" applyBorder="1" applyAlignment="1">
      <alignment horizontal="center" vertical="center" wrapText="1"/>
    </xf>
    <xf numFmtId="0" fontId="33" fillId="0" borderId="116" xfId="0" applyFont="1" applyBorder="1" applyAlignment="1">
      <alignment horizontal="center" vertical="center" wrapText="1"/>
    </xf>
    <xf numFmtId="0" fontId="72" fillId="0" borderId="97" xfId="0" applyFont="1" applyBorder="1" applyAlignment="1">
      <alignment/>
    </xf>
    <xf numFmtId="0" fontId="50" fillId="0" borderId="89" xfId="0" applyFont="1" applyBorder="1" applyAlignment="1">
      <alignment/>
    </xf>
    <xf numFmtId="0" fontId="49" fillId="3" borderId="110" xfId="121" applyFont="1" applyFill="1" applyBorder="1" applyAlignment="1">
      <alignment horizontal="center" vertical="center"/>
      <protection/>
    </xf>
    <xf numFmtId="0" fontId="49" fillId="3" borderId="61" xfId="0" applyFont="1" applyFill="1" applyBorder="1" applyAlignment="1">
      <alignment horizontal="center" vertical="center" wrapText="1"/>
    </xf>
    <xf numFmtId="0" fontId="49" fillId="3" borderId="61" xfId="121" applyFont="1" applyFill="1" applyBorder="1" applyAlignment="1">
      <alignment horizontal="center" vertical="center"/>
      <protection/>
    </xf>
    <xf numFmtId="0" fontId="49" fillId="3" borderId="61" xfId="121" applyFont="1" applyFill="1" applyBorder="1" applyAlignment="1">
      <alignment horizontal="center" vertical="center" wrapText="1"/>
      <protection/>
    </xf>
    <xf numFmtId="0" fontId="49" fillId="3" borderId="111" xfId="0" applyFont="1" applyFill="1" applyBorder="1" applyAlignment="1">
      <alignment horizontal="center" vertical="center" wrapText="1"/>
    </xf>
    <xf numFmtId="0" fontId="56" fillId="0" borderId="112" xfId="0" applyFont="1" applyFill="1" applyBorder="1" applyAlignment="1">
      <alignment horizontal="center" vertical="center"/>
    </xf>
    <xf numFmtId="0" fontId="49" fillId="0" borderId="68" xfId="121" applyFont="1" applyBorder="1" applyAlignment="1">
      <alignment horizontal="center" vertical="center"/>
      <protection/>
    </xf>
    <xf numFmtId="0" fontId="49" fillId="0" borderId="69" xfId="0" applyFont="1" applyBorder="1" applyAlignment="1">
      <alignment horizontal="center" vertical="center" wrapText="1"/>
    </xf>
    <xf numFmtId="0" fontId="19" fillId="57" borderId="69" xfId="0" applyFont="1" applyFill="1" applyBorder="1" applyAlignment="1">
      <alignment horizontal="center"/>
    </xf>
    <xf numFmtId="0" fontId="19" fillId="0" borderId="68" xfId="121" applyFont="1" applyBorder="1" applyAlignment="1">
      <alignment horizontal="center" vertical="center"/>
      <protection/>
    </xf>
    <xf numFmtId="0" fontId="49" fillId="0" borderId="69" xfId="0" applyFont="1" applyBorder="1" applyAlignment="1">
      <alignment horizontal="center"/>
    </xf>
    <xf numFmtId="0" fontId="49" fillId="0" borderId="69" xfId="0" applyFont="1" applyBorder="1" applyAlignment="1">
      <alignment wrapText="1"/>
    </xf>
    <xf numFmtId="170" fontId="19" fillId="0" borderId="28" xfId="121" applyNumberFormat="1" applyFont="1" applyFill="1" applyBorder="1" applyAlignment="1">
      <alignment horizontal="right" vertical="center" wrapText="1"/>
      <protection/>
    </xf>
    <xf numFmtId="0" fontId="49" fillId="0" borderId="30" xfId="0" applyFont="1" applyBorder="1" applyAlignment="1">
      <alignment horizontal="center" vertical="center" wrapText="1"/>
    </xf>
    <xf numFmtId="170" fontId="19" fillId="0" borderId="58" xfId="0" applyNumberFormat="1" applyFont="1" applyBorder="1" applyAlignment="1">
      <alignment horizontal="right" vertical="center" wrapText="1"/>
    </xf>
    <xf numFmtId="170" fontId="19" fillId="0" borderId="59" xfId="0" applyNumberFormat="1" applyFont="1" applyBorder="1" applyAlignment="1">
      <alignment horizontal="right" vertical="center" wrapText="1"/>
    </xf>
    <xf numFmtId="0" fontId="19" fillId="0" borderId="54" xfId="0" applyFont="1" applyFill="1" applyBorder="1" applyAlignment="1">
      <alignment vertical="center" wrapText="1"/>
    </xf>
    <xf numFmtId="0" fontId="49" fillId="0" borderId="32" xfId="0" applyFont="1" applyBorder="1" applyAlignment="1">
      <alignment horizontal="center" vertical="center" wrapText="1"/>
    </xf>
    <xf numFmtId="0" fontId="19" fillId="0" borderId="33" xfId="0" applyFont="1" applyBorder="1" applyAlignment="1">
      <alignment horizontal="center" vertical="center"/>
    </xf>
    <xf numFmtId="0" fontId="49" fillId="0" borderId="71" xfId="0" applyFont="1" applyBorder="1" applyAlignment="1">
      <alignment horizontal="center"/>
    </xf>
    <xf numFmtId="0" fontId="19" fillId="0" borderId="70" xfId="121" applyFont="1" applyBorder="1" applyAlignment="1">
      <alignment horizontal="center" vertical="center"/>
      <protection/>
    </xf>
    <xf numFmtId="0" fontId="19" fillId="3" borderId="32" xfId="0" applyFont="1" applyFill="1" applyBorder="1" applyAlignment="1">
      <alignment horizontal="left" vertical="center" wrapText="1"/>
    </xf>
    <xf numFmtId="0" fontId="19" fillId="0" borderId="32" xfId="121" applyFont="1" applyBorder="1" applyAlignment="1">
      <alignment horizontal="center" vertical="center"/>
      <protection/>
    </xf>
    <xf numFmtId="0" fontId="19" fillId="3" borderId="32" xfId="121" applyFont="1" applyFill="1" applyBorder="1" applyAlignment="1">
      <alignment horizontal="center" vertical="center"/>
      <protection/>
    </xf>
    <xf numFmtId="170" fontId="19" fillId="3" borderId="33" xfId="121" applyNumberFormat="1" applyFont="1" applyFill="1" applyBorder="1" applyAlignment="1">
      <alignment horizontal="right" vertical="center"/>
      <protection/>
    </xf>
    <xf numFmtId="170" fontId="19" fillId="0" borderId="72" xfId="0" applyNumberFormat="1" applyFont="1" applyBorder="1" applyAlignment="1">
      <alignment horizontal="right" vertical="center" wrapText="1"/>
    </xf>
    <xf numFmtId="170" fontId="49" fillId="0" borderId="57" xfId="121" applyNumberFormat="1" applyFont="1" applyFill="1" applyBorder="1" applyAlignment="1">
      <alignment horizontal="center" vertical="center"/>
      <protection/>
    </xf>
    <xf numFmtId="0" fontId="33" fillId="0" borderId="74" xfId="0" applyFont="1" applyBorder="1" applyAlignment="1">
      <alignment horizontal="center" vertical="center"/>
    </xf>
    <xf numFmtId="0" fontId="49" fillId="3" borderId="75" xfId="0" applyFont="1" applyFill="1" applyBorder="1" applyAlignment="1">
      <alignment horizontal="center" vertical="center" wrapText="1"/>
    </xf>
    <xf numFmtId="0" fontId="33" fillId="0" borderId="75" xfId="0" applyFont="1" applyBorder="1" applyAlignment="1">
      <alignment horizontal="center" vertical="center"/>
    </xf>
    <xf numFmtId="0" fontId="33" fillId="0" borderId="75" xfId="0" applyFont="1" applyFill="1" applyBorder="1" applyAlignment="1">
      <alignment horizontal="center" vertical="center" wrapText="1"/>
    </xf>
    <xf numFmtId="0" fontId="33" fillId="0" borderId="11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vertical="center"/>
    </xf>
    <xf numFmtId="0" fontId="34" fillId="0" borderId="32" xfId="0" applyFont="1" applyBorder="1" applyAlignment="1">
      <alignment vertical="center"/>
    </xf>
    <xf numFmtId="0" fontId="0" fillId="0" borderId="71" xfId="0" applyFont="1" applyBorder="1" applyAlignment="1">
      <alignment vertical="center"/>
    </xf>
    <xf numFmtId="0" fontId="0" fillId="0" borderId="70" xfId="0" applyFont="1" applyBorder="1" applyAlignment="1">
      <alignment horizontal="center" vertical="center"/>
    </xf>
    <xf numFmtId="0" fontId="19" fillId="0" borderId="32" xfId="0" applyFont="1" applyBorder="1" applyAlignment="1">
      <alignment horizontal="center" vertical="center" wrapText="1"/>
    </xf>
    <xf numFmtId="4" fontId="33" fillId="0" borderId="57" xfId="0" applyNumberFormat="1" applyFont="1" applyBorder="1" applyAlignment="1">
      <alignment vertical="center"/>
    </xf>
    <xf numFmtId="4" fontId="0" fillId="0" borderId="28" xfId="0" applyNumberFormat="1" applyFont="1" applyBorder="1" applyAlignment="1">
      <alignment horizontal="center" vertical="center" wrapText="1"/>
    </xf>
    <xf numFmtId="2" fontId="19" fillId="0" borderId="28" xfId="0" applyNumberFormat="1" applyFont="1" applyBorder="1" applyAlignment="1">
      <alignment horizontal="center" vertical="center"/>
    </xf>
    <xf numFmtId="4" fontId="19" fillId="0" borderId="28" xfId="0" applyNumberFormat="1" applyFont="1" applyBorder="1" applyAlignment="1">
      <alignment horizontal="center" vertical="center"/>
    </xf>
    <xf numFmtId="4" fontId="19" fillId="0" borderId="33" xfId="0" applyNumberFormat="1" applyFont="1" applyBorder="1" applyAlignment="1">
      <alignment horizontal="center" vertical="center"/>
    </xf>
    <xf numFmtId="0" fontId="33" fillId="0" borderId="30" xfId="0" applyFont="1" applyBorder="1" applyAlignment="1">
      <alignment horizontal="center" vertical="center"/>
    </xf>
    <xf numFmtId="0" fontId="33" fillId="0" borderId="54" xfId="0" applyFont="1" applyBorder="1" applyAlignment="1">
      <alignment horizontal="center" vertical="center"/>
    </xf>
    <xf numFmtId="0" fontId="49" fillId="3" borderId="118" xfId="0" applyFont="1" applyFill="1" applyBorder="1" applyAlignment="1">
      <alignment horizontal="center" vertical="center" wrapText="1"/>
    </xf>
    <xf numFmtId="4" fontId="0" fillId="0" borderId="58" xfId="0" applyNumberFormat="1" applyFont="1" applyBorder="1" applyAlignment="1">
      <alignment vertical="center"/>
    </xf>
    <xf numFmtId="4" fontId="0" fillId="0" borderId="59" xfId="0" applyNumberFormat="1" applyFont="1" applyBorder="1" applyAlignment="1">
      <alignment vertical="center"/>
    </xf>
    <xf numFmtId="4" fontId="0" fillId="0" borderId="60" xfId="0" applyNumberFormat="1" applyFont="1" applyBorder="1" applyAlignment="1">
      <alignment vertical="center"/>
    </xf>
    <xf numFmtId="0" fontId="85" fillId="0" borderId="0" xfId="0" applyFont="1" applyAlignment="1">
      <alignment vertical="center"/>
    </xf>
    <xf numFmtId="0" fontId="63" fillId="3" borderId="77" xfId="145" applyFont="1" applyFill="1" applyBorder="1" applyAlignment="1">
      <alignment horizontal="left" wrapText="1"/>
      <protection/>
    </xf>
    <xf numFmtId="0" fontId="65" fillId="3" borderId="77" xfId="145" applyFont="1" applyFill="1" applyBorder="1" applyAlignment="1">
      <alignment wrapText="1"/>
      <protection/>
    </xf>
    <xf numFmtId="0" fontId="65" fillId="3" borderId="77" xfId="145" applyFont="1" applyFill="1" applyBorder="1" applyAlignment="1">
      <alignment horizontal="left" vertical="top" wrapText="1"/>
      <protection/>
    </xf>
    <xf numFmtId="0" fontId="65" fillId="3" borderId="77" xfId="145" applyFont="1" applyFill="1" applyBorder="1" applyAlignment="1">
      <alignment vertical="top" wrapText="1"/>
      <protection/>
    </xf>
    <xf numFmtId="0" fontId="63" fillId="3" borderId="85" xfId="145" applyFont="1" applyFill="1" applyBorder="1" applyAlignment="1">
      <alignment horizontal="left" wrapText="1"/>
      <protection/>
    </xf>
    <xf numFmtId="0" fontId="64" fillId="0" borderId="87" xfId="0" applyFont="1" applyBorder="1" applyAlignment="1">
      <alignment horizontal="center" vertical="center" wrapText="1"/>
    </xf>
    <xf numFmtId="0" fontId="63" fillId="3" borderId="87" xfId="145" applyFont="1" applyFill="1" applyBorder="1" applyAlignment="1">
      <alignment horizontal="center" vertical="center" wrapText="1"/>
      <protection/>
    </xf>
    <xf numFmtId="0" fontId="63" fillId="3" borderId="87" xfId="145" applyFont="1" applyFill="1" applyBorder="1" applyAlignment="1">
      <alignment horizontal="center" vertical="top"/>
      <protection/>
    </xf>
    <xf numFmtId="0" fontId="63" fillId="3" borderId="88" xfId="145" applyFont="1" applyFill="1" applyBorder="1" applyAlignment="1">
      <alignment horizontal="center" vertical="top"/>
      <protection/>
    </xf>
    <xf numFmtId="0" fontId="65" fillId="3" borderId="82" xfId="145" applyFont="1" applyFill="1" applyBorder="1" applyAlignment="1">
      <alignment wrapText="1"/>
      <protection/>
    </xf>
    <xf numFmtId="0" fontId="19" fillId="0" borderId="113" xfId="120" applyFont="1" applyBorder="1" applyAlignment="1">
      <alignment horizontal="center" vertical="center"/>
      <protection/>
    </xf>
    <xf numFmtId="0" fontId="19" fillId="0" borderId="114" xfId="120" applyFont="1" applyBorder="1" applyAlignment="1">
      <alignment vertical="center" wrapText="1"/>
      <protection/>
    </xf>
    <xf numFmtId="0" fontId="19" fillId="0" borderId="114" xfId="120" applyFont="1" applyBorder="1" applyAlignment="1">
      <alignment horizontal="center" vertical="center"/>
      <protection/>
    </xf>
    <xf numFmtId="0" fontId="19" fillId="3" borderId="114" xfId="120" applyFont="1" applyFill="1" applyBorder="1" applyAlignment="1">
      <alignment horizontal="center" vertical="center"/>
      <protection/>
    </xf>
    <xf numFmtId="0" fontId="33" fillId="0" borderId="114" xfId="0" applyFont="1" applyFill="1" applyBorder="1" applyAlignment="1">
      <alignment horizontal="center" vertical="center" wrapText="1"/>
    </xf>
    <xf numFmtId="0" fontId="49" fillId="3" borderId="114" xfId="120" applyFont="1" applyFill="1" applyBorder="1" applyAlignment="1">
      <alignment horizontal="center" vertical="center"/>
      <protection/>
    </xf>
    <xf numFmtId="0" fontId="49" fillId="3" borderId="115" xfId="120" applyFont="1" applyFill="1" applyBorder="1" applyAlignment="1">
      <alignment horizontal="center" vertical="center"/>
      <protection/>
    </xf>
    <xf numFmtId="4" fontId="19" fillId="0" borderId="119" xfId="120" applyNumberFormat="1" applyFont="1" applyFill="1" applyBorder="1" applyAlignment="1">
      <alignment horizontal="center" vertical="center"/>
      <protection/>
    </xf>
    <xf numFmtId="0" fontId="0" fillId="0" borderId="120" xfId="0" applyFont="1" applyFill="1" applyBorder="1" applyAlignment="1">
      <alignment horizontal="center" vertical="center" wrapText="1"/>
    </xf>
    <xf numFmtId="0" fontId="0" fillId="0" borderId="59" xfId="151" applyFont="1" applyBorder="1" applyAlignment="1">
      <alignment horizontal="left" vertical="center" wrapText="1"/>
      <protection/>
    </xf>
    <xf numFmtId="0" fontId="0" fillId="0" borderId="60" xfId="151" applyFont="1" applyBorder="1" applyAlignment="1">
      <alignment horizontal="left" vertical="center" wrapText="1"/>
      <protection/>
    </xf>
    <xf numFmtId="0" fontId="0" fillId="0" borderId="117" xfId="151" applyFont="1" applyBorder="1" applyAlignment="1">
      <alignment horizontal="left" vertical="center" wrapText="1"/>
      <protection/>
    </xf>
    <xf numFmtId="0" fontId="33" fillId="3" borderId="57" xfId="151" applyFont="1" applyFill="1" applyBorder="1" applyAlignment="1">
      <alignment horizontal="center" vertical="center" wrapText="1"/>
      <protection/>
    </xf>
    <xf numFmtId="0" fontId="0" fillId="0" borderId="0" xfId="0" applyFont="1" applyBorder="1" applyAlignment="1">
      <alignment vertical="center" wrapText="1"/>
    </xf>
    <xf numFmtId="0" fontId="19" fillId="0" borderId="0" xfId="0" applyFont="1" applyBorder="1" applyAlignment="1">
      <alignment vertical="top" wrapText="1"/>
    </xf>
    <xf numFmtId="0" fontId="0" fillId="0" borderId="0" xfId="0" applyFont="1" applyBorder="1" applyAlignment="1">
      <alignment vertical="center"/>
    </xf>
    <xf numFmtId="0" fontId="33" fillId="0" borderId="0" xfId="0" applyFont="1" applyBorder="1" applyAlignment="1">
      <alignment vertical="top" wrapText="1"/>
    </xf>
    <xf numFmtId="0" fontId="33" fillId="0" borderId="121" xfId="152" applyFont="1" applyBorder="1" applyAlignment="1">
      <alignment horizontal="center" vertical="center" wrapText="1"/>
      <protection/>
    </xf>
    <xf numFmtId="0" fontId="33" fillId="0" borderId="38" xfId="152" applyFont="1" applyBorder="1" applyAlignment="1">
      <alignment horizontal="center" vertical="center" wrapText="1"/>
      <protection/>
    </xf>
    <xf numFmtId="0" fontId="33" fillId="0" borderId="122" xfId="152" applyFont="1" applyBorder="1" applyAlignment="1">
      <alignment horizontal="center" vertical="center" wrapText="1"/>
      <protection/>
    </xf>
    <xf numFmtId="0" fontId="0" fillId="0" borderId="74" xfId="152" applyFont="1" applyBorder="1" applyAlignment="1">
      <alignment horizontal="left" vertical="center" wrapText="1"/>
      <protection/>
    </xf>
    <xf numFmtId="0" fontId="0" fillId="0" borderId="75" xfId="152" applyFont="1" applyBorder="1" applyAlignment="1">
      <alignment horizontal="center" vertical="center" wrapText="1"/>
      <protection/>
    </xf>
    <xf numFmtId="0" fontId="33" fillId="0" borderId="76" xfId="152" applyFont="1" applyBorder="1" applyAlignment="1">
      <alignment vertical="center" wrapText="1"/>
      <protection/>
    </xf>
    <xf numFmtId="0" fontId="33" fillId="3" borderId="123" xfId="152" applyNumberFormat="1" applyFont="1" applyFill="1" applyBorder="1" applyAlignment="1" applyProtection="1">
      <alignment horizontal="center" vertical="center" wrapText="1"/>
      <protection/>
    </xf>
    <xf numFmtId="0" fontId="33" fillId="3" borderId="124" xfId="152" applyNumberFormat="1" applyFont="1" applyFill="1" applyBorder="1" applyAlignment="1" applyProtection="1">
      <alignment horizontal="center" vertical="center" wrapText="1"/>
      <protection/>
    </xf>
    <xf numFmtId="0" fontId="49" fillId="3" borderId="125" xfId="120" applyFont="1" applyFill="1" applyBorder="1" applyAlignment="1">
      <alignment horizontal="center" vertical="center"/>
      <protection/>
    </xf>
    <xf numFmtId="0" fontId="33" fillId="3" borderId="126" xfId="0" applyFont="1" applyFill="1" applyBorder="1" applyAlignment="1">
      <alignment horizontal="center" vertical="center" wrapText="1"/>
    </xf>
    <xf numFmtId="0" fontId="49" fillId="3" borderId="126" xfId="120" applyFont="1" applyFill="1" applyBorder="1" applyAlignment="1">
      <alignment horizontal="center" vertical="center"/>
      <protection/>
    </xf>
    <xf numFmtId="0" fontId="33" fillId="3" borderId="121" xfId="152" applyFont="1" applyFill="1" applyBorder="1" applyAlignment="1">
      <alignment horizontal="center" vertical="center" wrapText="1"/>
      <protection/>
    </xf>
    <xf numFmtId="0" fontId="33" fillId="3" borderId="38" xfId="152" applyFont="1" applyFill="1" applyBorder="1" applyAlignment="1">
      <alignment horizontal="center" vertical="center" wrapText="1"/>
      <protection/>
    </xf>
    <xf numFmtId="0" fontId="49" fillId="0" borderId="73" xfId="120" applyFont="1" applyBorder="1" applyAlignment="1">
      <alignment horizontal="center" vertical="center"/>
      <protection/>
    </xf>
    <xf numFmtId="0" fontId="86" fillId="0" borderId="52" xfId="120" applyFont="1" applyFill="1" applyBorder="1" applyAlignment="1">
      <alignment horizontal="center" vertical="center"/>
      <protection/>
    </xf>
    <xf numFmtId="0" fontId="86" fillId="0" borderId="52" xfId="120" applyFont="1" applyFill="1" applyBorder="1" applyAlignment="1">
      <alignment horizontal="center" vertical="center" wrapText="1"/>
      <protection/>
    </xf>
    <xf numFmtId="0" fontId="74" fillId="0" borderId="38" xfId="0" applyFont="1" applyBorder="1" applyAlignment="1">
      <alignment horizontal="center" vertical="center" wrapText="1"/>
    </xf>
    <xf numFmtId="0" fontId="33" fillId="0" borderId="78" xfId="152" applyNumberFormat="1" applyFont="1" applyFill="1" applyBorder="1" applyAlignment="1" applyProtection="1">
      <alignment horizontal="center" vertical="center" wrapText="1"/>
      <protection/>
    </xf>
    <xf numFmtId="0" fontId="74" fillId="0" borderId="110" xfId="153" applyFont="1" applyBorder="1" applyAlignment="1">
      <alignment horizontal="center" vertical="center" wrapText="1"/>
      <protection/>
    </xf>
    <xf numFmtId="0" fontId="0" fillId="0" borderId="127" xfId="0" applyFont="1" applyBorder="1" applyAlignment="1">
      <alignment/>
    </xf>
    <xf numFmtId="0" fontId="33" fillId="0" borderId="61" xfId="0" applyFont="1" applyBorder="1" applyAlignment="1">
      <alignment horizontal="center"/>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74" fillId="0" borderId="68" xfId="153" applyFont="1" applyBorder="1" applyAlignment="1">
      <alignment horizontal="center" vertical="center" wrapText="1"/>
      <protection/>
    </xf>
    <xf numFmtId="0" fontId="0" fillId="0" borderId="0" xfId="0" applyFont="1" applyBorder="1" applyAlignment="1">
      <alignment/>
    </xf>
    <xf numFmtId="0" fontId="0" fillId="0" borderId="69" xfId="0" applyFont="1" applyBorder="1" applyAlignment="1">
      <alignment horizontal="center" vertical="center"/>
    </xf>
    <xf numFmtId="0" fontId="0" fillId="0" borderId="69" xfId="0" applyFont="1" applyBorder="1" applyAlignment="1">
      <alignment horizontal="center" wrapText="1"/>
    </xf>
    <xf numFmtId="0" fontId="74" fillId="0" borderId="113" xfId="153" applyFont="1" applyBorder="1" applyAlignment="1">
      <alignment horizontal="center" vertical="center" wrapText="1"/>
      <protection/>
    </xf>
    <xf numFmtId="0" fontId="0" fillId="0" borderId="128" xfId="0" applyFont="1" applyBorder="1" applyAlignment="1">
      <alignment/>
    </xf>
    <xf numFmtId="0" fontId="33" fillId="0" borderId="114" xfId="0" applyFont="1" applyBorder="1" applyAlignment="1">
      <alignment horizontal="center"/>
    </xf>
    <xf numFmtId="0" fontId="0" fillId="0" borderId="114" xfId="0" applyFont="1" applyBorder="1" applyAlignment="1">
      <alignment horizontal="center"/>
    </xf>
    <xf numFmtId="0" fontId="0" fillId="0" borderId="115" xfId="0" applyFont="1" applyBorder="1" applyAlignment="1">
      <alignment horizontal="center"/>
    </xf>
    <xf numFmtId="0" fontId="0" fillId="0" borderId="110" xfId="0" applyFont="1" applyBorder="1" applyAlignment="1">
      <alignment horizontal="center" vertical="center"/>
    </xf>
    <xf numFmtId="0" fontId="0" fillId="0" borderId="61" xfId="0" applyFont="1" applyBorder="1" applyAlignment="1">
      <alignment horizontal="left" vertical="center" wrapText="1"/>
    </xf>
    <xf numFmtId="0" fontId="0" fillId="0" borderId="68"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52" borderId="114" xfId="0" applyFont="1" applyFill="1" applyBorder="1" applyAlignment="1">
      <alignment horizontal="center" vertical="center"/>
    </xf>
    <xf numFmtId="4" fontId="33" fillId="0" borderId="129" xfId="153" applyNumberFormat="1" applyFont="1" applyBorder="1" applyAlignment="1">
      <alignment vertical="center" wrapText="1"/>
      <protection/>
    </xf>
    <xf numFmtId="4" fontId="0" fillId="0" borderId="111" xfId="153" applyNumberFormat="1" applyFont="1" applyBorder="1" applyAlignment="1">
      <alignment horizontal="center" vertical="center" wrapText="1"/>
      <protection/>
    </xf>
    <xf numFmtId="4" fontId="0" fillId="0" borderId="119" xfId="153" applyNumberFormat="1" applyFont="1" applyBorder="1" applyAlignment="1">
      <alignment horizontal="center" vertical="center" wrapText="1"/>
      <protection/>
    </xf>
    <xf numFmtId="0" fontId="33" fillId="0" borderId="130" xfId="153" applyFont="1" applyBorder="1" applyAlignment="1">
      <alignment horizontal="center" vertical="center" wrapText="1"/>
      <protection/>
    </xf>
    <xf numFmtId="0" fontId="33" fillId="0" borderId="118" xfId="153" applyFont="1" applyBorder="1" applyAlignment="1">
      <alignment horizontal="center" vertical="center" wrapText="1"/>
      <protection/>
    </xf>
    <xf numFmtId="0" fontId="33" fillId="0" borderId="118" xfId="0" applyFont="1" applyBorder="1" applyAlignment="1">
      <alignment/>
    </xf>
    <xf numFmtId="0" fontId="33" fillId="0" borderId="118" xfId="0" applyFont="1" applyBorder="1" applyAlignment="1">
      <alignment horizontal="center" vertical="center" wrapText="1"/>
    </xf>
    <xf numFmtId="0" fontId="33" fillId="0" borderId="104" xfId="0" applyFont="1" applyBorder="1" applyAlignment="1">
      <alignment horizontal="center" vertical="center"/>
    </xf>
    <xf numFmtId="0" fontId="33" fillId="0" borderId="74" xfId="153" applyFont="1" applyBorder="1" applyAlignment="1">
      <alignment horizontal="center" vertical="center" wrapText="1"/>
      <protection/>
    </xf>
    <xf numFmtId="0" fontId="33" fillId="0" borderId="75" xfId="153" applyFont="1" applyBorder="1" applyAlignment="1">
      <alignment horizontal="center" vertical="center" wrapText="1"/>
      <protection/>
    </xf>
    <xf numFmtId="0" fontId="87" fillId="0" borderId="75" xfId="153" applyFont="1" applyBorder="1" applyAlignment="1">
      <alignment horizontal="center" vertical="center" wrapText="1"/>
      <protection/>
    </xf>
    <xf numFmtId="0" fontId="88" fillId="0" borderId="75" xfId="153" applyFont="1" applyBorder="1" applyAlignment="1">
      <alignment horizontal="center" vertical="center" wrapText="1"/>
      <protection/>
    </xf>
    <xf numFmtId="0" fontId="33" fillId="0" borderId="107" xfId="0" applyFont="1" applyBorder="1" applyAlignment="1">
      <alignment/>
    </xf>
    <xf numFmtId="0" fontId="33" fillId="0" borderId="76" xfId="153" applyFont="1" applyBorder="1" applyAlignment="1">
      <alignment horizontal="center" vertical="center" wrapText="1"/>
      <protection/>
    </xf>
    <xf numFmtId="0" fontId="74" fillId="0" borderId="21" xfId="152" applyFont="1" applyBorder="1" applyAlignment="1">
      <alignment horizontal="center" vertical="center" wrapText="1"/>
      <protection/>
    </xf>
    <xf numFmtId="169" fontId="19" fillId="3" borderId="117" xfId="122" applyFont="1" applyFill="1" applyBorder="1" applyAlignment="1" applyProtection="1">
      <alignment horizontal="right" vertical="center"/>
      <protection/>
    </xf>
    <xf numFmtId="0" fontId="49" fillId="3" borderId="84" xfId="120" applyFont="1" applyFill="1" applyBorder="1" applyAlignment="1" applyProtection="1">
      <alignment horizontal="center" vertical="center" wrapText="1"/>
      <protection/>
    </xf>
    <xf numFmtId="0" fontId="49" fillId="3" borderId="78" xfId="120" applyFont="1" applyFill="1" applyBorder="1" applyAlignment="1" applyProtection="1">
      <alignment horizontal="center" vertical="center" wrapText="1"/>
      <protection/>
    </xf>
    <xf numFmtId="0" fontId="49" fillId="3" borderId="131" xfId="120" applyFont="1" applyFill="1" applyBorder="1" applyAlignment="1" applyProtection="1">
      <alignment horizontal="center" vertical="center" wrapText="1"/>
      <protection/>
    </xf>
    <xf numFmtId="0" fontId="19" fillId="0" borderId="78" xfId="120" applyFont="1" applyFill="1" applyBorder="1" applyAlignment="1" applyProtection="1">
      <alignment/>
      <protection/>
    </xf>
    <xf numFmtId="0" fontId="33" fillId="0" borderId="79" xfId="0" applyFont="1" applyFill="1" applyBorder="1" applyAlignment="1">
      <alignment horizontal="center" vertical="center"/>
    </xf>
    <xf numFmtId="0" fontId="86" fillId="3" borderId="78" xfId="120" applyFont="1" applyFill="1" applyBorder="1" applyAlignment="1" applyProtection="1">
      <alignment horizontal="center" vertical="center" wrapText="1"/>
      <protection/>
    </xf>
    <xf numFmtId="0" fontId="86" fillId="3" borderId="132" xfId="120" applyFont="1" applyFill="1" applyBorder="1" applyAlignment="1" applyProtection="1">
      <alignment horizontal="center" vertical="center" wrapText="1"/>
      <protection/>
    </xf>
    <xf numFmtId="0" fontId="86" fillId="3" borderId="57" xfId="120" applyFont="1" applyFill="1" applyBorder="1" applyAlignment="1" applyProtection="1">
      <alignment horizontal="center" vertical="center" wrapText="1"/>
      <protection/>
    </xf>
    <xf numFmtId="0" fontId="33" fillId="0" borderId="130" xfId="0" applyFont="1" applyBorder="1" applyAlignment="1">
      <alignment horizontal="center" vertical="center"/>
    </xf>
    <xf numFmtId="0" fontId="33" fillId="0" borderId="118" xfId="0" applyFont="1" applyBorder="1" applyAlignment="1">
      <alignment horizontal="center" vertical="center"/>
    </xf>
    <xf numFmtId="0" fontId="33" fillId="0" borderId="118" xfId="0" applyFont="1" applyFill="1" applyBorder="1" applyAlignment="1">
      <alignment horizontal="center" vertical="center" wrapText="1"/>
    </xf>
    <xf numFmtId="0" fontId="19" fillId="0" borderId="110" xfId="120" applyFont="1" applyBorder="1" applyAlignment="1">
      <alignment horizontal="center" vertical="center"/>
      <protection/>
    </xf>
    <xf numFmtId="0" fontId="19" fillId="0" borderId="61" xfId="120" applyFont="1" applyBorder="1" applyAlignment="1">
      <alignment horizontal="center" vertical="center"/>
      <protection/>
    </xf>
    <xf numFmtId="0" fontId="19" fillId="0" borderId="61" xfId="120" applyFont="1" applyFill="1" applyBorder="1" applyAlignment="1">
      <alignment horizontal="center" vertical="center"/>
      <protection/>
    </xf>
    <xf numFmtId="4" fontId="19" fillId="0" borderId="111" xfId="120" applyNumberFormat="1" applyFont="1" applyFill="1" applyBorder="1" applyAlignment="1">
      <alignment horizontal="center" vertical="center" wrapText="1"/>
      <protection/>
    </xf>
    <xf numFmtId="0" fontId="33" fillId="0" borderId="133" xfId="0" applyFont="1" applyBorder="1" applyAlignment="1">
      <alignment horizontal="center" vertical="center" wrapText="1"/>
    </xf>
    <xf numFmtId="0" fontId="33" fillId="0" borderId="112" xfId="0" applyFont="1" applyBorder="1" applyAlignment="1">
      <alignment horizontal="center" vertical="center" wrapText="1"/>
    </xf>
    <xf numFmtId="0" fontId="19" fillId="0" borderId="114" xfId="120" applyFont="1" applyFill="1" applyBorder="1" applyAlignment="1">
      <alignment horizontal="center" vertical="center"/>
      <protection/>
    </xf>
    <xf numFmtId="4" fontId="19" fillId="0" borderId="119" xfId="120" applyNumberFormat="1" applyFont="1" applyFill="1" applyBorder="1" applyAlignment="1">
      <alignment horizontal="center" vertical="center" wrapText="1"/>
      <protection/>
    </xf>
    <xf numFmtId="0" fontId="33" fillId="0" borderId="120" xfId="0" applyFont="1" applyBorder="1" applyAlignment="1">
      <alignment horizontal="center" vertical="center" wrapText="1"/>
    </xf>
    <xf numFmtId="0" fontId="49" fillId="0" borderId="74" xfId="120" applyFont="1" applyBorder="1" applyAlignment="1">
      <alignment horizontal="center" vertical="center"/>
      <protection/>
    </xf>
    <xf numFmtId="0" fontId="33" fillId="0" borderId="75" xfId="0" applyFont="1" applyBorder="1" applyAlignment="1">
      <alignment horizontal="center" vertical="center" wrapText="1"/>
    </xf>
    <xf numFmtId="0" fontId="49" fillId="0" borderId="75" xfId="120" applyFont="1" applyBorder="1" applyAlignment="1">
      <alignment horizontal="center" vertical="center"/>
      <protection/>
    </xf>
    <xf numFmtId="0" fontId="86" fillId="0" borderId="75" xfId="120" applyFont="1" applyFill="1" applyBorder="1" applyAlignment="1">
      <alignment horizontal="center" vertical="center"/>
      <protection/>
    </xf>
    <xf numFmtId="0" fontId="86" fillId="0" borderId="75" xfId="120" applyFont="1" applyFill="1" applyBorder="1" applyAlignment="1">
      <alignment horizontal="center" vertical="center" wrapText="1"/>
      <protection/>
    </xf>
    <xf numFmtId="0" fontId="74" fillId="0" borderId="75" xfId="0" applyFont="1" applyBorder="1" applyAlignment="1">
      <alignment horizontal="center" vertical="center" wrapText="1"/>
    </xf>
    <xf numFmtId="0" fontId="33" fillId="0" borderId="76" xfId="0" applyFont="1" applyBorder="1" applyAlignment="1">
      <alignment horizontal="center" vertical="center" wrapText="1"/>
    </xf>
    <xf numFmtId="0" fontId="0" fillId="0" borderId="134" xfId="145" applyNumberFormat="1" applyFont="1" applyFill="1" applyBorder="1" applyAlignment="1" applyProtection="1">
      <alignment horizontal="center" vertical="center"/>
      <protection/>
    </xf>
    <xf numFmtId="0" fontId="0" fillId="0" borderId="135" xfId="145" applyNumberFormat="1" applyFont="1" applyFill="1" applyBorder="1" applyAlignment="1" applyProtection="1">
      <alignment vertical="center" wrapText="1"/>
      <protection/>
    </xf>
    <xf numFmtId="0" fontId="0" fillId="0" borderId="135" xfId="145" applyNumberFormat="1" applyFont="1" applyFill="1" applyBorder="1" applyAlignment="1" applyProtection="1">
      <alignment horizontal="center" vertical="center"/>
      <protection/>
    </xf>
    <xf numFmtId="4" fontId="0" fillId="0" borderId="136" xfId="145" applyNumberFormat="1" applyFont="1" applyFill="1" applyBorder="1" applyAlignment="1" applyProtection="1">
      <alignment horizontal="center" vertical="center"/>
      <protection/>
    </xf>
    <xf numFmtId="4" fontId="0" fillId="0" borderId="137" xfId="145" applyNumberFormat="1" applyFont="1" applyFill="1" applyBorder="1" applyAlignment="1" applyProtection="1">
      <alignment horizontal="center" vertical="center"/>
      <protection/>
    </xf>
    <xf numFmtId="0" fontId="0" fillId="0" borderId="138" xfId="145" applyNumberFormat="1" applyFont="1" applyFill="1" applyBorder="1" applyAlignment="1" applyProtection="1">
      <alignment vertical="center"/>
      <protection/>
    </xf>
    <xf numFmtId="0" fontId="33" fillId="0" borderId="135" xfId="145" applyNumberFormat="1" applyFont="1" applyFill="1" applyBorder="1" applyAlignment="1" applyProtection="1">
      <alignment vertical="center"/>
      <protection/>
    </xf>
    <xf numFmtId="0" fontId="0" fillId="0" borderId="135" xfId="145" applyNumberFormat="1" applyFont="1" applyFill="1" applyBorder="1" applyAlignment="1" applyProtection="1">
      <alignment vertical="center"/>
      <protection/>
    </xf>
    <xf numFmtId="10" fontId="76" fillId="0" borderId="106" xfId="145" applyNumberFormat="1" applyFont="1" applyFill="1" applyBorder="1" applyAlignment="1" applyProtection="1">
      <alignment horizontal="center"/>
      <protection/>
    </xf>
    <xf numFmtId="0" fontId="49" fillId="0" borderId="84" xfId="120" applyNumberFormat="1" applyFont="1" applyFill="1" applyBorder="1" applyAlignment="1" applyProtection="1">
      <alignment horizontal="center" vertical="center"/>
      <protection/>
    </xf>
    <xf numFmtId="0" fontId="33" fillId="0" borderId="78" xfId="0" applyNumberFormat="1" applyFont="1" applyBorder="1" applyAlignment="1">
      <alignment horizontal="center" vertical="center" wrapText="1"/>
    </xf>
    <xf numFmtId="0" fontId="49" fillId="0" borderId="78" xfId="120" applyNumberFormat="1" applyFont="1" applyFill="1" applyBorder="1" applyAlignment="1" applyProtection="1">
      <alignment horizontal="center" vertical="center"/>
      <protection/>
    </xf>
    <xf numFmtId="0" fontId="0" fillId="0" borderId="78" xfId="145" applyNumberFormat="1" applyFont="1" applyFill="1" applyBorder="1" applyAlignment="1" applyProtection="1">
      <alignment/>
      <protection/>
    </xf>
    <xf numFmtId="0" fontId="89" fillId="0" borderId="0" xfId="0" applyFont="1" applyFill="1" applyAlignment="1">
      <alignment/>
    </xf>
    <xf numFmtId="0" fontId="19" fillId="0" borderId="27" xfId="0" applyFont="1" applyBorder="1" applyAlignment="1">
      <alignment horizontal="left"/>
    </xf>
    <xf numFmtId="0" fontId="19" fillId="0" borderId="27" xfId="0" applyFont="1" applyBorder="1" applyAlignment="1">
      <alignment horizontal="left" wrapText="1"/>
    </xf>
    <xf numFmtId="0" fontId="33" fillId="0" borderId="0" xfId="0" applyFont="1" applyFill="1" applyBorder="1" applyAlignment="1">
      <alignment horizontal="center"/>
    </xf>
    <xf numFmtId="0" fontId="35" fillId="0" borderId="0" xfId="0" applyFont="1" applyFill="1" applyBorder="1" applyAlignment="1">
      <alignment horizontal="left"/>
    </xf>
    <xf numFmtId="0" fontId="33" fillId="57" borderId="36" xfId="0" applyFont="1" applyFill="1" applyBorder="1" applyAlignment="1">
      <alignment horizontal="center" vertical="center" wrapText="1"/>
    </xf>
    <xf numFmtId="0" fontId="33" fillId="0" borderId="139" xfId="0" applyFont="1" applyFill="1" applyBorder="1" applyAlignment="1">
      <alignment horizontal="right" vertical="center"/>
    </xf>
    <xf numFmtId="0" fontId="0" fillId="0" borderId="55" xfId="0" applyFill="1" applyBorder="1" applyAlignment="1">
      <alignment horizontal="center" vertical="center"/>
    </xf>
    <xf numFmtId="0" fontId="33" fillId="0" borderId="140"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49" fillId="57" borderId="68" xfId="120" applyFont="1" applyFill="1" applyBorder="1" applyAlignment="1" applyProtection="1">
      <alignment horizontal="center" vertical="center" wrapText="1"/>
      <protection/>
    </xf>
    <xf numFmtId="0" fontId="49" fillId="57" borderId="27" xfId="120" applyFont="1" applyFill="1" applyBorder="1" applyAlignment="1" applyProtection="1">
      <alignment horizontal="center" vertical="center" wrapText="1"/>
      <protection/>
    </xf>
    <xf numFmtId="0" fontId="49" fillId="57" borderId="68" xfId="120" applyFont="1" applyFill="1" applyBorder="1" applyAlignment="1" applyProtection="1">
      <alignment horizontal="center" vertical="center"/>
      <protection/>
    </xf>
    <xf numFmtId="0" fontId="49" fillId="57" borderId="27" xfId="120" applyFont="1" applyFill="1" applyBorder="1" applyAlignment="1" applyProtection="1">
      <alignment horizontal="center" vertical="center"/>
      <protection/>
    </xf>
    <xf numFmtId="4" fontId="49" fillId="3" borderId="74" xfId="120" applyNumberFormat="1" applyFont="1" applyFill="1" applyBorder="1" applyAlignment="1" applyProtection="1">
      <alignment horizontal="right" vertical="center"/>
      <protection/>
    </xf>
    <xf numFmtId="4" fontId="49" fillId="3" borderId="75" xfId="120" applyNumberFormat="1" applyFont="1" applyFill="1" applyBorder="1" applyAlignment="1" applyProtection="1">
      <alignment horizontal="right" vertical="center"/>
      <protection/>
    </xf>
    <xf numFmtId="0" fontId="49" fillId="3" borderId="65" xfId="120" applyFont="1" applyFill="1" applyBorder="1" applyAlignment="1" applyProtection="1">
      <alignment horizontal="left" vertical="center"/>
      <protection/>
    </xf>
    <xf numFmtId="0" fontId="49" fillId="3" borderId="62" xfId="120" applyFont="1" applyFill="1" applyBorder="1" applyAlignment="1" applyProtection="1">
      <alignment horizontal="left" vertical="center"/>
      <protection/>
    </xf>
    <xf numFmtId="0" fontId="33" fillId="0" borderId="100" xfId="0" applyFont="1" applyFill="1" applyBorder="1" applyAlignment="1">
      <alignment horizontal="left" wrapText="1"/>
    </xf>
    <xf numFmtId="0" fontId="33" fillId="0" borderId="129" xfId="0" applyFont="1" applyFill="1" applyBorder="1" applyAlignment="1">
      <alignment horizontal="left" wrapText="1"/>
    </xf>
    <xf numFmtId="0" fontId="49" fillId="3" borderId="0" xfId="120" applyFont="1" applyFill="1" applyBorder="1" applyAlignment="1" applyProtection="1">
      <alignment horizontal="center" vertical="center"/>
      <protection/>
    </xf>
    <xf numFmtId="4" fontId="49" fillId="3" borderId="74" xfId="120" applyNumberFormat="1" applyFont="1" applyFill="1" applyBorder="1" applyAlignment="1" applyProtection="1">
      <alignment horizontal="right" vertical="center"/>
      <protection/>
    </xf>
    <xf numFmtId="4" fontId="49" fillId="3" borderId="75" xfId="120" applyNumberFormat="1" applyFont="1" applyFill="1" applyBorder="1" applyAlignment="1" applyProtection="1">
      <alignment horizontal="right" vertical="center"/>
      <protection/>
    </xf>
    <xf numFmtId="4" fontId="49" fillId="3" borderId="109" xfId="120" applyNumberFormat="1" applyFont="1" applyFill="1" applyBorder="1" applyAlignment="1" applyProtection="1">
      <alignment horizontal="right" vertical="center"/>
      <protection/>
    </xf>
    <xf numFmtId="0" fontId="0" fillId="3" borderId="107" xfId="0" applyFont="1" applyFill="1" applyBorder="1" applyAlignment="1">
      <alignment horizontal="center" vertical="center"/>
    </xf>
    <xf numFmtId="0" fontId="0" fillId="3" borderId="129" xfId="0" applyFont="1" applyFill="1" applyBorder="1" applyAlignment="1">
      <alignment horizontal="center" vertical="center"/>
    </xf>
    <xf numFmtId="0" fontId="49" fillId="3" borderId="100" xfId="120" applyFont="1" applyFill="1" applyBorder="1" applyAlignment="1" applyProtection="1">
      <alignment horizontal="left" vertical="center"/>
      <protection/>
    </xf>
    <xf numFmtId="0" fontId="49" fillId="3" borderId="107" xfId="120" applyFont="1" applyFill="1" applyBorder="1" applyAlignment="1" applyProtection="1">
      <alignment horizontal="left" vertical="center"/>
      <protection/>
    </xf>
    <xf numFmtId="0" fontId="49" fillId="3" borderId="129" xfId="120" applyFont="1" applyFill="1" applyBorder="1" applyAlignment="1" applyProtection="1">
      <alignment horizontal="left" vertical="center"/>
      <protection/>
    </xf>
    <xf numFmtId="0" fontId="33" fillId="0" borderId="128" xfId="0" applyFont="1" applyFill="1" applyBorder="1" applyAlignment="1">
      <alignment horizontal="left" wrapText="1"/>
    </xf>
    <xf numFmtId="0" fontId="33" fillId="0" borderId="100"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129" xfId="0" applyFont="1" applyBorder="1" applyAlignment="1">
      <alignment horizontal="center" vertical="center" wrapText="1"/>
    </xf>
    <xf numFmtId="0" fontId="33" fillId="0" borderId="100" xfId="0" applyFont="1" applyBorder="1" applyAlignment="1">
      <alignment horizontal="right" vertical="center" wrapText="1"/>
    </xf>
    <xf numFmtId="0" fontId="33" fillId="0" borderId="107" xfId="0" applyFont="1" applyBorder="1" applyAlignment="1">
      <alignment horizontal="right" vertical="center" wrapText="1"/>
    </xf>
    <xf numFmtId="0" fontId="33" fillId="0" borderId="129" xfId="0" applyFont="1" applyBorder="1" applyAlignment="1">
      <alignment horizontal="right" vertical="center" wrapText="1"/>
    </xf>
    <xf numFmtId="0" fontId="33" fillId="0" borderId="100" xfId="0" applyFont="1" applyFill="1" applyBorder="1" applyAlignment="1">
      <alignment horizontal="left" vertical="center"/>
    </xf>
    <xf numFmtId="0" fontId="33" fillId="0" borderId="107" xfId="0" applyFont="1" applyFill="1" applyBorder="1" applyAlignment="1">
      <alignment horizontal="left" vertical="center"/>
    </xf>
    <xf numFmtId="0" fontId="33" fillId="0" borderId="129" xfId="0" applyFont="1" applyFill="1" applyBorder="1" applyAlignment="1">
      <alignment horizontal="left" vertical="center"/>
    </xf>
    <xf numFmtId="0" fontId="33" fillId="0" borderId="107" xfId="0" applyFont="1" applyFill="1" applyBorder="1" applyAlignment="1">
      <alignment horizontal="left" wrapText="1"/>
    </xf>
    <xf numFmtId="0" fontId="49" fillId="0" borderId="0" xfId="0" applyFont="1" applyFill="1" applyBorder="1" applyAlignment="1">
      <alignment horizontal="center"/>
    </xf>
    <xf numFmtId="0" fontId="49" fillId="57" borderId="141" xfId="121" applyFont="1" applyFill="1" applyBorder="1" applyAlignment="1">
      <alignment horizontal="center" vertical="center"/>
      <protection/>
    </xf>
    <xf numFmtId="0" fontId="49" fillId="57" borderId="28" xfId="121" applyFont="1" applyFill="1" applyBorder="1" applyAlignment="1">
      <alignment horizontal="center" vertical="center"/>
      <protection/>
    </xf>
    <xf numFmtId="0" fontId="49" fillId="57" borderId="33" xfId="121" applyFont="1" applyFill="1" applyBorder="1" applyAlignment="1">
      <alignment horizontal="center" vertical="center"/>
      <protection/>
    </xf>
    <xf numFmtId="0" fontId="33" fillId="3" borderId="74" xfId="0" applyFont="1" applyFill="1" applyBorder="1" applyAlignment="1">
      <alignment horizontal="center" vertical="center"/>
    </xf>
    <xf numFmtId="0" fontId="33" fillId="3" borderId="75" xfId="0" applyFont="1" applyFill="1" applyBorder="1" applyAlignment="1">
      <alignment horizontal="center" vertical="center"/>
    </xf>
    <xf numFmtId="0" fontId="33" fillId="3" borderId="76" xfId="0" applyFont="1" applyFill="1" applyBorder="1" applyAlignment="1">
      <alignment horizontal="center" vertical="center"/>
    </xf>
    <xf numFmtId="0" fontId="19" fillId="0" borderId="125" xfId="0" applyFont="1" applyBorder="1" applyAlignment="1">
      <alignment horizontal="left" vertical="center" wrapText="1"/>
    </xf>
    <xf numFmtId="0" fontId="19" fillId="0" borderId="126" xfId="0" applyFont="1" applyBorder="1" applyAlignment="1">
      <alignment horizontal="left" vertical="center" wrapText="1"/>
    </xf>
    <xf numFmtId="0" fontId="19" fillId="0" borderId="142" xfId="0" applyFont="1" applyBorder="1" applyAlignment="1">
      <alignment horizontal="left" vertical="center" wrapText="1"/>
    </xf>
    <xf numFmtId="0" fontId="33" fillId="0" borderId="100" xfId="0" applyFont="1" applyBorder="1" applyAlignment="1">
      <alignment horizontal="left"/>
    </xf>
    <xf numFmtId="0" fontId="33" fillId="0" borderId="107" xfId="0" applyFont="1" applyBorder="1" applyAlignment="1">
      <alignment horizontal="left"/>
    </xf>
    <xf numFmtId="0" fontId="33" fillId="0" borderId="129" xfId="0" applyFont="1" applyBorder="1" applyAlignment="1">
      <alignment horizontal="left"/>
    </xf>
    <xf numFmtId="0" fontId="49" fillId="0" borderId="65" xfId="153" applyFont="1" applyFill="1" applyBorder="1" applyAlignment="1">
      <alignment horizontal="left" vertical="center" wrapText="1"/>
      <protection/>
    </xf>
    <xf numFmtId="0" fontId="49" fillId="0" borderId="127" xfId="153" applyFont="1" applyFill="1" applyBorder="1" applyAlignment="1">
      <alignment horizontal="left" vertical="center" wrapText="1"/>
      <protection/>
    </xf>
    <xf numFmtId="0" fontId="49" fillId="0" borderId="62" xfId="153" applyFont="1" applyFill="1" applyBorder="1" applyAlignment="1">
      <alignment horizontal="left" vertical="center" wrapText="1"/>
      <protection/>
    </xf>
    <xf numFmtId="0" fontId="19" fillId="0" borderId="100" xfId="121" applyFont="1" applyBorder="1" applyAlignment="1">
      <alignment horizontal="center" vertical="center"/>
      <protection/>
    </xf>
    <xf numFmtId="0" fontId="19" fillId="0" borderId="107" xfId="121" applyFont="1" applyBorder="1" applyAlignment="1">
      <alignment horizontal="center" vertical="center"/>
      <protection/>
    </xf>
    <xf numFmtId="0" fontId="19" fillId="0" borderId="129" xfId="121" applyFont="1" applyBorder="1" applyAlignment="1">
      <alignment horizontal="center" vertical="center"/>
      <protection/>
    </xf>
    <xf numFmtId="2" fontId="49" fillId="3" borderId="100" xfId="121" applyNumberFormat="1" applyFont="1" applyFill="1" applyBorder="1" applyAlignment="1">
      <alignment horizontal="center" vertical="center"/>
      <protection/>
    </xf>
    <xf numFmtId="2" fontId="49" fillId="3" borderId="107" xfId="121" applyNumberFormat="1" applyFont="1" applyFill="1" applyBorder="1" applyAlignment="1">
      <alignment horizontal="center" vertical="center"/>
      <protection/>
    </xf>
    <xf numFmtId="2" fontId="49" fillId="3" borderId="129" xfId="121" applyNumberFormat="1" applyFont="1" applyFill="1" applyBorder="1" applyAlignment="1">
      <alignment horizontal="center" vertical="center"/>
      <protection/>
    </xf>
    <xf numFmtId="0" fontId="66" fillId="0" borderId="77" xfId="0" applyFont="1" applyBorder="1" applyAlignment="1">
      <alignment horizontal="center" vertical="center" wrapText="1"/>
    </xf>
    <xf numFmtId="0" fontId="66" fillId="0" borderId="81" xfId="0" applyFont="1" applyBorder="1" applyAlignment="1">
      <alignment horizontal="center" vertical="center" wrapText="1"/>
    </xf>
    <xf numFmtId="0" fontId="63" fillId="3" borderId="87" xfId="145" applyFont="1" applyFill="1" applyBorder="1" applyAlignment="1">
      <alignment horizontal="left" vertical="center"/>
      <protection/>
    </xf>
    <xf numFmtId="0" fontId="63" fillId="3" borderId="77" xfId="145" applyFont="1" applyFill="1" applyBorder="1" applyAlignment="1">
      <alignment horizontal="left" vertical="center"/>
      <protection/>
    </xf>
    <xf numFmtId="0" fontId="63" fillId="3" borderId="81" xfId="145" applyFont="1" applyFill="1" applyBorder="1" applyAlignment="1">
      <alignment horizontal="left" vertical="center"/>
      <protection/>
    </xf>
    <xf numFmtId="0" fontId="66" fillId="0" borderId="82" xfId="0" applyFont="1" applyBorder="1" applyAlignment="1">
      <alignment horizontal="center" vertical="center" wrapText="1"/>
    </xf>
    <xf numFmtId="0" fontId="66" fillId="0" borderId="83" xfId="0" applyFont="1" applyBorder="1" applyAlignment="1">
      <alignment horizontal="center" vertical="center" wrapText="1"/>
    </xf>
    <xf numFmtId="0" fontId="63" fillId="3" borderId="87" xfId="145" applyFont="1" applyFill="1" applyBorder="1" applyAlignment="1">
      <alignment horizontal="center" vertical="center" wrapText="1"/>
      <protection/>
    </xf>
    <xf numFmtId="0" fontId="63" fillId="3" borderId="77" xfId="145" applyFont="1" applyFill="1" applyBorder="1" applyAlignment="1">
      <alignment horizontal="left" wrapText="1"/>
      <protection/>
    </xf>
    <xf numFmtId="0" fontId="63" fillId="3" borderId="81" xfId="145" applyFont="1" applyFill="1" applyBorder="1" applyAlignment="1">
      <alignment horizontal="left" wrapText="1"/>
      <protection/>
    </xf>
    <xf numFmtId="0" fontId="63" fillId="3" borderId="87" xfId="145" applyFont="1" applyFill="1" applyBorder="1" applyAlignment="1">
      <alignment horizontal="left" vertical="center" wrapText="1"/>
      <protection/>
    </xf>
    <xf numFmtId="0" fontId="63" fillId="3" borderId="77" xfId="145" applyFont="1" applyFill="1" applyBorder="1" applyAlignment="1">
      <alignment horizontal="left" vertical="center" wrapText="1"/>
      <protection/>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63" fillId="3" borderId="81" xfId="145" applyFont="1" applyFill="1" applyBorder="1" applyAlignment="1">
      <alignment horizontal="left" vertical="center" wrapText="1"/>
      <protection/>
    </xf>
    <xf numFmtId="0" fontId="64" fillId="0" borderId="87" xfId="0" applyFont="1" applyBorder="1" applyAlignment="1">
      <alignment horizontal="center" vertical="center" wrapText="1"/>
    </xf>
    <xf numFmtId="0" fontId="63" fillId="3" borderId="77" xfId="145" applyFont="1" applyFill="1" applyBorder="1" applyAlignment="1">
      <alignment horizontal="left" vertical="top" wrapText="1"/>
      <protection/>
    </xf>
    <xf numFmtId="0" fontId="63" fillId="3" borderId="81" xfId="145" applyFont="1" applyFill="1" applyBorder="1" applyAlignment="1">
      <alignment horizontal="left" vertical="top" wrapText="1"/>
      <protection/>
    </xf>
    <xf numFmtId="0" fontId="64" fillId="0" borderId="80"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9" fillId="0" borderId="27" xfId="0" applyFont="1" applyBorder="1" applyAlignment="1">
      <alignment horizontal="left" vertical="center" wrapText="1"/>
    </xf>
    <xf numFmtId="0" fontId="19" fillId="0" borderId="32" xfId="0" applyFont="1" applyBorder="1" applyAlignment="1">
      <alignment horizontal="left" vertical="center" wrapText="1"/>
    </xf>
    <xf numFmtId="0" fontId="64" fillId="3" borderId="84" xfId="155" applyFont="1" applyFill="1" applyBorder="1" applyAlignment="1">
      <alignment horizontal="center" vertical="center" wrapText="1"/>
      <protection/>
    </xf>
    <xf numFmtId="0" fontId="64" fillId="3" borderId="79" xfId="155" applyFont="1" applyFill="1" applyBorder="1" applyAlignment="1">
      <alignment horizontal="center" vertical="center" wrapText="1"/>
      <protection/>
    </xf>
    <xf numFmtId="0" fontId="64" fillId="0" borderId="131" xfId="0" applyFont="1" applyBorder="1" applyAlignment="1">
      <alignment horizontal="center" vertical="center"/>
    </xf>
    <xf numFmtId="0" fontId="64" fillId="0" borderId="78" xfId="0" applyFont="1" applyBorder="1" applyAlignment="1">
      <alignment horizontal="center" vertical="center"/>
    </xf>
    <xf numFmtId="0" fontId="64" fillId="0" borderId="79" xfId="0" applyFont="1" applyBorder="1" applyAlignment="1">
      <alignment horizontal="center" vertical="center"/>
    </xf>
    <xf numFmtId="0" fontId="0" fillId="0" borderId="100" xfId="0" applyFont="1" applyBorder="1" applyAlignment="1">
      <alignment horizontal="center" vertical="center"/>
    </xf>
    <xf numFmtId="0" fontId="0" fillId="0" borderId="107" xfId="0" applyFont="1" applyBorder="1" applyAlignment="1">
      <alignment horizontal="center" vertical="center"/>
    </xf>
    <xf numFmtId="0" fontId="0" fillId="0" borderId="129" xfId="0" applyFont="1" applyBorder="1" applyAlignment="1">
      <alignment horizontal="center" vertical="center"/>
    </xf>
    <xf numFmtId="0" fontId="33" fillId="0" borderId="100" xfId="0" applyFont="1" applyBorder="1" applyAlignment="1">
      <alignment horizontal="right" vertical="center"/>
    </xf>
    <xf numFmtId="0" fontId="33" fillId="0" borderId="107" xfId="0" applyFont="1" applyBorder="1" applyAlignment="1">
      <alignment horizontal="right" vertical="center"/>
    </xf>
    <xf numFmtId="0" fontId="33" fillId="0" borderId="129" xfId="0" applyFont="1" applyBorder="1" applyAlignment="1">
      <alignment horizontal="right" vertical="center"/>
    </xf>
    <xf numFmtId="0" fontId="63" fillId="3" borderId="100" xfId="145" applyFont="1" applyFill="1" applyBorder="1" applyAlignment="1">
      <alignment horizontal="center" vertical="center"/>
      <protection/>
    </xf>
    <xf numFmtId="0" fontId="63" fillId="3" borderId="107" xfId="145" applyFont="1" applyFill="1" applyBorder="1" applyAlignment="1">
      <alignment horizontal="center" vertical="center"/>
      <protection/>
    </xf>
    <xf numFmtId="0" fontId="49" fillId="3" borderId="75" xfId="0" applyFont="1" applyFill="1" applyBorder="1" applyAlignment="1">
      <alignment horizontal="center" vertical="center" wrapText="1"/>
    </xf>
    <xf numFmtId="0" fontId="49" fillId="3" borderId="61" xfId="0" applyFont="1" applyFill="1" applyBorder="1" applyAlignment="1">
      <alignment horizontal="center" vertical="center" wrapText="1"/>
    </xf>
    <xf numFmtId="0" fontId="49" fillId="3" borderId="118" xfId="0" applyFont="1" applyFill="1" applyBorder="1" applyAlignment="1">
      <alignment horizontal="center" vertical="center" wrapText="1"/>
    </xf>
    <xf numFmtId="0" fontId="49" fillId="3" borderId="112" xfId="0" applyFont="1" applyFill="1" applyBorder="1" applyAlignment="1">
      <alignment horizontal="center" vertical="center" wrapText="1"/>
    </xf>
    <xf numFmtId="0" fontId="19" fillId="0" borderId="27" xfId="0" applyFont="1" applyBorder="1" applyAlignment="1">
      <alignment vertical="center" wrapText="1"/>
    </xf>
    <xf numFmtId="0" fontId="49" fillId="0" borderId="65" xfId="0" applyFont="1" applyBorder="1" applyAlignment="1">
      <alignment horizontal="left" wrapText="1"/>
    </xf>
    <xf numFmtId="0" fontId="49" fillId="0" borderId="127" xfId="0" applyFont="1" applyBorder="1" applyAlignment="1">
      <alignment horizontal="left" wrapText="1"/>
    </xf>
    <xf numFmtId="0" fontId="49" fillId="0" borderId="62" xfId="0" applyFont="1" applyBorder="1" applyAlignment="1">
      <alignment horizontal="left" wrapText="1"/>
    </xf>
    <xf numFmtId="0" fontId="49" fillId="3" borderId="109" xfId="0" applyFont="1" applyFill="1" applyBorder="1" applyAlignment="1">
      <alignment horizontal="center" vertical="center" wrapText="1"/>
    </xf>
    <xf numFmtId="0" fontId="49" fillId="3" borderId="143" xfId="0" applyFont="1" applyFill="1" applyBorder="1" applyAlignment="1">
      <alignment horizontal="center" vertical="center" wrapText="1"/>
    </xf>
    <xf numFmtId="0" fontId="33" fillId="0" borderId="0" xfId="0" applyFont="1" applyBorder="1" applyAlignment="1">
      <alignment horizontal="center"/>
    </xf>
    <xf numFmtId="0" fontId="56" fillId="0" borderId="0" xfId="153" applyFont="1" applyBorder="1" applyAlignment="1">
      <alignment horizontal="left" vertical="center" wrapText="1"/>
      <protection/>
    </xf>
    <xf numFmtId="0" fontId="33" fillId="0" borderId="65" xfId="153" applyFont="1" applyFill="1" applyBorder="1" applyAlignment="1">
      <alignment horizontal="left" vertical="center" wrapText="1"/>
      <protection/>
    </xf>
    <xf numFmtId="0" fontId="33" fillId="0" borderId="127" xfId="153" applyFont="1" applyFill="1" applyBorder="1" applyAlignment="1">
      <alignment horizontal="left" vertical="center" wrapText="1"/>
      <protection/>
    </xf>
    <xf numFmtId="0" fontId="33" fillId="0" borderId="62" xfId="153" applyFont="1" applyFill="1" applyBorder="1" applyAlignment="1">
      <alignment horizontal="left" vertical="center" wrapText="1"/>
      <protection/>
    </xf>
    <xf numFmtId="0" fontId="33" fillId="0" borderId="100" xfId="0" applyFont="1" applyBorder="1" applyAlignment="1">
      <alignment horizontal="left" wrapText="1"/>
    </xf>
    <xf numFmtId="0" fontId="33" fillId="0" borderId="107" xfId="0" applyFont="1" applyBorder="1" applyAlignment="1">
      <alignment horizontal="left" wrapText="1"/>
    </xf>
    <xf numFmtId="0" fontId="33" fillId="0" borderId="129" xfId="0" applyFont="1" applyBorder="1" applyAlignment="1">
      <alignment horizontal="left" wrapText="1"/>
    </xf>
    <xf numFmtId="0" fontId="0" fillId="0" borderId="27" xfId="153" applyFont="1" applyBorder="1" applyAlignment="1">
      <alignment horizontal="left" vertical="center"/>
      <protection/>
    </xf>
    <xf numFmtId="0" fontId="0" fillId="0" borderId="27" xfId="153" applyFont="1" applyBorder="1" applyAlignment="1">
      <alignment vertical="center" wrapText="1"/>
      <protection/>
    </xf>
    <xf numFmtId="0" fontId="0" fillId="0" borderId="27" xfId="153" applyFont="1" applyBorder="1" applyAlignment="1">
      <alignment horizontal="left" vertical="center" wrapText="1"/>
      <protection/>
    </xf>
    <xf numFmtId="0" fontId="0" fillId="0" borderId="28" xfId="153" applyFont="1" applyBorder="1" applyAlignment="1">
      <alignment horizontal="left" vertical="center" wrapText="1"/>
      <protection/>
    </xf>
    <xf numFmtId="0" fontId="0" fillId="0" borderId="144" xfId="153" applyFont="1" applyBorder="1" applyAlignment="1">
      <alignment horizontal="left" vertical="center" wrapText="1"/>
      <protection/>
    </xf>
    <xf numFmtId="0" fontId="0" fillId="0" borderId="30" xfId="153" applyFont="1" applyBorder="1" applyAlignment="1">
      <alignment horizontal="left" vertical="center" wrapText="1"/>
      <protection/>
    </xf>
    <xf numFmtId="0" fontId="33" fillId="0" borderId="128" xfId="153" applyFont="1" applyBorder="1" applyAlignment="1">
      <alignment horizontal="left" vertical="center" wrapText="1"/>
      <protection/>
    </xf>
    <xf numFmtId="0" fontId="71" fillId="0" borderId="145" xfId="153" applyFont="1" applyBorder="1" applyAlignment="1">
      <alignment horizontal="center" vertical="center" wrapText="1"/>
      <protection/>
    </xf>
    <xf numFmtId="0" fontId="0" fillId="0" borderId="77" xfId="151" applyFont="1" applyBorder="1" applyAlignment="1">
      <alignment horizontal="left" vertical="center" wrapText="1"/>
      <protection/>
    </xf>
    <xf numFmtId="0" fontId="19" fillId="0" borderId="61" xfId="0" applyFont="1" applyBorder="1" applyAlignment="1">
      <alignment horizontal="center" vertical="center"/>
    </xf>
    <xf numFmtId="0" fontId="19" fillId="0" borderId="27" xfId="0" applyFont="1" applyBorder="1" applyAlignment="1">
      <alignment horizontal="center" vertical="center"/>
    </xf>
    <xf numFmtId="0" fontId="0" fillId="0" borderId="61" xfId="0" applyFont="1" applyBorder="1" applyAlignment="1">
      <alignment horizontal="center" vertical="center"/>
    </xf>
    <xf numFmtId="0" fontId="0" fillId="0" borderId="27" xfId="0" applyFont="1" applyBorder="1" applyAlignment="1">
      <alignment horizontal="center" vertical="center"/>
    </xf>
    <xf numFmtId="0" fontId="33" fillId="0" borderId="130" xfId="151" applyFont="1" applyBorder="1" applyAlignment="1">
      <alignment horizontal="left" vertical="center" wrapText="1"/>
      <protection/>
    </xf>
    <xf numFmtId="0" fontId="33" fillId="0" borderId="118" xfId="151" applyFont="1" applyBorder="1" applyAlignment="1">
      <alignment horizontal="left" vertical="center" wrapText="1"/>
      <protection/>
    </xf>
    <xf numFmtId="0" fontId="33" fillId="0" borderId="104" xfId="151" applyFont="1" applyBorder="1" applyAlignment="1">
      <alignment horizontal="left" vertical="center" wrapText="1"/>
      <protection/>
    </xf>
    <xf numFmtId="0" fontId="0" fillId="0" borderId="53" xfId="153" applyFont="1" applyBorder="1" applyAlignment="1">
      <alignment horizontal="left" vertical="top" wrapText="1"/>
      <protection/>
    </xf>
    <xf numFmtId="0" fontId="0" fillId="0" borderId="146" xfId="153" applyFont="1" applyBorder="1" applyAlignment="1">
      <alignment horizontal="left" vertical="top" wrapText="1"/>
      <protection/>
    </xf>
    <xf numFmtId="0" fontId="0" fillId="0" borderId="108" xfId="153" applyFont="1" applyBorder="1" applyAlignment="1">
      <alignment horizontal="left" vertical="top" wrapText="1"/>
      <protection/>
    </xf>
    <xf numFmtId="0" fontId="0" fillId="0" borderId="33" xfId="153" applyFont="1" applyBorder="1" applyAlignment="1">
      <alignment horizontal="left" vertical="center" wrapText="1"/>
      <protection/>
    </xf>
    <xf numFmtId="0" fontId="0" fillId="0" borderId="145" xfId="153" applyFont="1" applyBorder="1" applyAlignment="1">
      <alignment horizontal="left" vertical="center" wrapText="1"/>
      <protection/>
    </xf>
    <xf numFmtId="0" fontId="0" fillId="0" borderId="54" xfId="153" applyFont="1" applyBorder="1" applyAlignment="1">
      <alignment horizontal="left" vertical="center" wrapText="1"/>
      <protection/>
    </xf>
    <xf numFmtId="0" fontId="0" fillId="0" borderId="53" xfId="153" applyFont="1" applyBorder="1" applyAlignment="1">
      <alignment horizontal="left" vertical="center" wrapText="1"/>
      <protection/>
    </xf>
    <xf numFmtId="0" fontId="0" fillId="0" borderId="146" xfId="153" applyFont="1" applyBorder="1" applyAlignment="1">
      <alignment horizontal="left" vertical="center" wrapText="1"/>
      <protection/>
    </xf>
    <xf numFmtId="0" fontId="0" fillId="0" borderId="108" xfId="153" applyFont="1" applyBorder="1" applyAlignment="1">
      <alignment horizontal="left" vertical="center" wrapText="1"/>
      <protection/>
    </xf>
    <xf numFmtId="0" fontId="0" fillId="0" borderId="100" xfId="153" applyFont="1" applyBorder="1" applyAlignment="1">
      <alignment horizontal="center" vertical="center" wrapText="1"/>
      <protection/>
    </xf>
    <xf numFmtId="0" fontId="0" fillId="0" borderId="107" xfId="153" applyFont="1" applyBorder="1" applyAlignment="1">
      <alignment horizontal="center" vertical="center" wrapText="1"/>
      <protection/>
    </xf>
    <xf numFmtId="0" fontId="0" fillId="0" borderId="129" xfId="153" applyFont="1" applyBorder="1" applyAlignment="1">
      <alignment horizontal="center" vertical="center" wrapText="1"/>
      <protection/>
    </xf>
    <xf numFmtId="0" fontId="0" fillId="0" borderId="77" xfId="151" applyFont="1" applyBorder="1" applyAlignment="1">
      <alignment horizontal="left" vertical="top" wrapText="1"/>
      <protection/>
    </xf>
    <xf numFmtId="0" fontId="0" fillId="0" borderId="77" xfId="151" applyFont="1" applyBorder="1" applyAlignment="1">
      <alignment horizontal="left" vertical="top" wrapText="1"/>
      <protection/>
    </xf>
    <xf numFmtId="0" fontId="33" fillId="57" borderId="147" xfId="153" applyFont="1" applyFill="1" applyBorder="1" applyAlignment="1">
      <alignment horizontal="center" vertical="center" wrapText="1"/>
      <protection/>
    </xf>
    <xf numFmtId="0" fontId="33" fillId="57" borderId="127" xfId="153" applyFont="1" applyFill="1" applyBorder="1" applyAlignment="1">
      <alignment horizontal="center" vertical="center" wrapText="1"/>
      <protection/>
    </xf>
    <xf numFmtId="0" fontId="33" fillId="57" borderId="148" xfId="153" applyFont="1" applyFill="1" applyBorder="1" applyAlignment="1">
      <alignment horizontal="center" vertical="center" wrapText="1"/>
      <protection/>
    </xf>
    <xf numFmtId="4" fontId="33" fillId="0" borderId="100" xfId="153" applyNumberFormat="1" applyFont="1" applyBorder="1" applyAlignment="1">
      <alignment horizontal="right" vertical="center" wrapText="1"/>
      <protection/>
    </xf>
    <xf numFmtId="4" fontId="33" fillId="0" borderId="107" xfId="153" applyNumberFormat="1" applyFont="1" applyBorder="1" applyAlignment="1">
      <alignment horizontal="right" vertical="center" wrapText="1"/>
      <protection/>
    </xf>
    <xf numFmtId="4" fontId="33" fillId="0" borderId="129" xfId="153" applyNumberFormat="1" applyFont="1" applyBorder="1" applyAlignment="1">
      <alignment horizontal="right" vertical="center" wrapText="1"/>
      <protection/>
    </xf>
    <xf numFmtId="0" fontId="33" fillId="0" borderId="0" xfId="145" applyFont="1" applyBorder="1" applyAlignment="1">
      <alignment horizontal="center"/>
      <protection/>
    </xf>
    <xf numFmtId="0" fontId="33" fillId="0" borderId="100" xfId="145" applyFont="1" applyBorder="1" applyAlignment="1">
      <alignment horizontal="left"/>
      <protection/>
    </xf>
    <xf numFmtId="0" fontId="33" fillId="0" borderId="107" xfId="145" applyFont="1" applyBorder="1" applyAlignment="1">
      <alignment horizontal="left"/>
      <protection/>
    </xf>
    <xf numFmtId="0" fontId="33" fillId="0" borderId="129" xfId="145" applyFont="1" applyBorder="1" applyAlignment="1">
      <alignment horizontal="left"/>
      <protection/>
    </xf>
    <xf numFmtId="0" fontId="33" fillId="3" borderId="37" xfId="152" applyFont="1" applyFill="1" applyBorder="1" applyAlignment="1">
      <alignment horizontal="right" vertical="center" wrapText="1"/>
      <protection/>
    </xf>
    <xf numFmtId="0" fontId="33" fillId="3" borderId="139" xfId="152" applyFont="1" applyFill="1" applyBorder="1" applyAlignment="1">
      <alignment horizontal="center" vertical="center" wrapText="1"/>
      <protection/>
    </xf>
    <xf numFmtId="0" fontId="33" fillId="0" borderId="100" xfId="152" applyFont="1" applyBorder="1" applyAlignment="1">
      <alignment horizontal="left" vertical="center" wrapText="1"/>
      <protection/>
    </xf>
    <xf numFmtId="0" fontId="33" fillId="0" borderId="129" xfId="152" applyFont="1" applyBorder="1" applyAlignment="1">
      <alignment horizontal="left" vertical="center" wrapText="1"/>
      <protection/>
    </xf>
    <xf numFmtId="0" fontId="0" fillId="3" borderId="100" xfId="0" applyNumberFormat="1" applyFill="1" applyBorder="1" applyAlignment="1">
      <alignment horizontal="center"/>
    </xf>
    <xf numFmtId="0" fontId="0" fillId="3" borderId="107" xfId="0" applyNumberFormat="1" applyFill="1" applyBorder="1" applyAlignment="1">
      <alignment horizontal="center"/>
    </xf>
    <xf numFmtId="0" fontId="0" fillId="3" borderId="129" xfId="0" applyNumberFormat="1" applyFill="1" applyBorder="1" applyAlignment="1">
      <alignment horizontal="center"/>
    </xf>
    <xf numFmtId="0" fontId="33" fillId="0" borderId="100" xfId="153" applyNumberFormat="1" applyFont="1" applyFill="1" applyBorder="1" applyAlignment="1" applyProtection="1">
      <alignment horizontal="left" vertical="center" wrapText="1"/>
      <protection/>
    </xf>
    <xf numFmtId="0" fontId="33" fillId="0" borderId="107" xfId="153" applyNumberFormat="1" applyFont="1" applyFill="1" applyBorder="1" applyAlignment="1" applyProtection="1">
      <alignment horizontal="left" vertical="center" wrapText="1"/>
      <protection/>
    </xf>
    <xf numFmtId="0" fontId="33" fillId="0" borderId="129" xfId="153" applyNumberFormat="1" applyFont="1" applyFill="1" applyBorder="1" applyAlignment="1" applyProtection="1">
      <alignment horizontal="left" vertical="center" wrapText="1"/>
      <protection/>
    </xf>
    <xf numFmtId="0" fontId="33" fillId="0" borderId="100" xfId="0" applyFont="1" applyBorder="1" applyAlignment="1">
      <alignment horizontal="left"/>
    </xf>
    <xf numFmtId="0" fontId="33" fillId="0" borderId="107" xfId="0" applyFont="1" applyBorder="1" applyAlignment="1">
      <alignment horizontal="left"/>
    </xf>
    <xf numFmtId="0" fontId="33" fillId="0" borderId="129" xfId="0" applyFont="1" applyBorder="1" applyAlignment="1">
      <alignment horizontal="left"/>
    </xf>
    <xf numFmtId="0" fontId="33" fillId="0" borderId="0" xfId="145" applyNumberFormat="1" applyFont="1" applyFill="1" applyBorder="1" applyAlignment="1" applyProtection="1">
      <alignment horizontal="right"/>
      <protection/>
    </xf>
    <xf numFmtId="0" fontId="0" fillId="0" borderId="0" xfId="0" applyNumberFormat="1" applyFill="1" applyBorder="1" applyAlignment="1">
      <alignment/>
    </xf>
    <xf numFmtId="0" fontId="33" fillId="3" borderId="84" xfId="152" applyNumberFormat="1" applyFont="1" applyFill="1" applyBorder="1" applyAlignment="1" applyProtection="1">
      <alignment horizontal="right" vertical="center" wrapText="1"/>
      <protection/>
    </xf>
    <xf numFmtId="0" fontId="33" fillId="3" borderId="78" xfId="152" applyNumberFormat="1" applyFont="1" applyFill="1" applyBorder="1" applyAlignment="1" applyProtection="1">
      <alignment horizontal="right" vertical="center" wrapText="1"/>
      <protection/>
    </xf>
    <xf numFmtId="0" fontId="33" fillId="3" borderId="79" xfId="152" applyNumberFormat="1" applyFont="1" applyFill="1" applyBorder="1" applyAlignment="1" applyProtection="1">
      <alignment horizontal="right" vertical="center" wrapText="1"/>
      <protection/>
    </xf>
    <xf numFmtId="0" fontId="33" fillId="0" borderId="65" xfId="0" applyFont="1" applyBorder="1" applyAlignment="1">
      <alignment horizontal="left" vertical="center"/>
    </xf>
    <xf numFmtId="0" fontId="33" fillId="0" borderId="127" xfId="0" applyFont="1" applyBorder="1" applyAlignment="1">
      <alignment horizontal="left" vertical="center"/>
    </xf>
    <xf numFmtId="0" fontId="33" fillId="0" borderId="62" xfId="0" applyFont="1" applyBorder="1" applyAlignment="1">
      <alignment horizontal="left" vertical="center"/>
    </xf>
    <xf numFmtId="0" fontId="33" fillId="3" borderId="84" xfId="145" applyNumberFormat="1" applyFont="1" applyFill="1" applyBorder="1" applyAlignment="1" applyProtection="1">
      <alignment horizontal="right" vertical="center"/>
      <protection/>
    </xf>
    <xf numFmtId="0" fontId="33" fillId="3" borderId="78" xfId="145" applyNumberFormat="1" applyFont="1" applyFill="1" applyBorder="1" applyAlignment="1" applyProtection="1">
      <alignment horizontal="right" vertical="center"/>
      <protection/>
    </xf>
    <xf numFmtId="0" fontId="33" fillId="3" borderId="79" xfId="145" applyNumberFormat="1" applyFont="1" applyFill="1" applyBorder="1" applyAlignment="1" applyProtection="1">
      <alignment horizontal="right" vertical="center"/>
      <protection/>
    </xf>
    <xf numFmtId="0" fontId="0" fillId="3" borderId="84" xfId="0" applyNumberFormat="1" applyFill="1" applyBorder="1" applyAlignment="1">
      <alignment horizontal="center"/>
    </xf>
    <xf numFmtId="0" fontId="0" fillId="3" borderId="78" xfId="0" applyNumberFormat="1" applyFill="1" applyBorder="1" applyAlignment="1">
      <alignment horizontal="center"/>
    </xf>
    <xf numFmtId="0" fontId="0" fillId="3" borderId="79" xfId="0" applyNumberFormat="1" applyFill="1" applyBorder="1" applyAlignment="1">
      <alignment horizontal="center"/>
    </xf>
    <xf numFmtId="0" fontId="0" fillId="0" borderId="102"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0" fillId="0" borderId="127"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33" fillId="0" borderId="100" xfId="152" applyNumberFormat="1" applyFont="1" applyFill="1" applyBorder="1" applyAlignment="1" applyProtection="1">
      <alignment horizontal="left" vertical="center" wrapText="1"/>
      <protection/>
    </xf>
    <xf numFmtId="0" fontId="33" fillId="0" borderId="107" xfId="152" applyNumberFormat="1" applyFont="1" applyFill="1" applyBorder="1" applyAlignment="1" applyProtection="1">
      <alignment horizontal="left" vertical="center" wrapText="1"/>
      <protection/>
    </xf>
    <xf numFmtId="0" fontId="33" fillId="0" borderId="129" xfId="152" applyNumberFormat="1" applyFont="1" applyFill="1" applyBorder="1" applyAlignment="1" applyProtection="1">
      <alignment horizontal="left" vertical="center" wrapText="1"/>
      <protection/>
    </xf>
    <xf numFmtId="0" fontId="0" fillId="0" borderId="87" xfId="0" applyNumberFormat="1" applyFill="1" applyBorder="1" applyAlignment="1">
      <alignment/>
    </xf>
    <xf numFmtId="0" fontId="0" fillId="0" borderId="88" xfId="0" applyNumberFormat="1" applyFill="1" applyBorder="1" applyAlignment="1">
      <alignment/>
    </xf>
    <xf numFmtId="0" fontId="33" fillId="0" borderId="0" xfId="153" applyFont="1" applyBorder="1" applyAlignment="1">
      <alignment horizontal="left" vertical="center" wrapText="1"/>
      <protection/>
    </xf>
    <xf numFmtId="0" fontId="33" fillId="0" borderId="100" xfId="153" applyFont="1" applyFill="1" applyBorder="1" applyAlignment="1">
      <alignment horizontal="left" vertical="center" wrapText="1"/>
      <protection/>
    </xf>
    <xf numFmtId="0" fontId="33" fillId="0" borderId="107" xfId="153" applyFont="1" applyFill="1" applyBorder="1" applyAlignment="1">
      <alignment horizontal="left" vertical="center" wrapText="1"/>
      <protection/>
    </xf>
    <xf numFmtId="0" fontId="33" fillId="0" borderId="129" xfId="153" applyFont="1" applyFill="1" applyBorder="1" applyAlignment="1">
      <alignment horizontal="left" vertical="center" wrapText="1"/>
      <protection/>
    </xf>
    <xf numFmtId="0" fontId="0" fillId="0" borderId="100"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29" xfId="0" applyFont="1" applyFill="1" applyBorder="1" applyAlignment="1">
      <alignment horizontal="center" vertical="center" wrapText="1"/>
    </xf>
    <xf numFmtId="4" fontId="49" fillId="0" borderId="100" xfId="120" applyNumberFormat="1" applyFont="1" applyFill="1" applyBorder="1" applyAlignment="1">
      <alignment horizontal="right" vertical="center"/>
      <protection/>
    </xf>
    <xf numFmtId="4" fontId="49" fillId="0" borderId="107" xfId="120" applyNumberFormat="1" applyFont="1" applyFill="1" applyBorder="1" applyAlignment="1">
      <alignment horizontal="right" vertical="center"/>
      <protection/>
    </xf>
    <xf numFmtId="4" fontId="49" fillId="0" borderId="129" xfId="120" applyNumberFormat="1" applyFont="1" applyFill="1" applyBorder="1" applyAlignment="1">
      <alignment horizontal="right" vertical="center"/>
      <protection/>
    </xf>
    <xf numFmtId="0" fontId="33" fillId="12" borderId="52" xfId="0" applyFont="1" applyFill="1" applyBorder="1" applyAlignment="1">
      <alignment horizontal="center" vertical="center" wrapText="1"/>
    </xf>
    <xf numFmtId="0" fontId="33" fillId="12" borderId="116" xfId="0" applyFont="1" applyFill="1" applyBorder="1" applyAlignment="1">
      <alignment horizontal="center" vertical="center" wrapText="1"/>
    </xf>
    <xf numFmtId="0" fontId="33" fillId="0" borderId="27" xfId="0" applyFont="1" applyBorder="1" applyAlignment="1">
      <alignment horizontal="right" vertical="center"/>
    </xf>
  </cellXfs>
  <cellStyles count="168">
    <cellStyle name="Normal" xfId="0"/>
    <cellStyle name="20% — akcent 1" xfId="15"/>
    <cellStyle name="20% - akcent 1 2" xfId="16"/>
    <cellStyle name="20% - akcent 1 2 2" xfId="17"/>
    <cellStyle name="20% — akcent 2" xfId="18"/>
    <cellStyle name="20% - akcent 2 2" xfId="19"/>
    <cellStyle name="20% - akcent 2 2 2" xfId="20"/>
    <cellStyle name="20% - akcent 2 2 3" xfId="21"/>
    <cellStyle name="20% — akcent 3" xfId="22"/>
    <cellStyle name="20% - akcent 3 2" xfId="23"/>
    <cellStyle name="20% - akcent 3 2 2" xfId="24"/>
    <cellStyle name="20% — akcent 4" xfId="25"/>
    <cellStyle name="20% - akcent 4 2" xfId="26"/>
    <cellStyle name="20% - akcent 4 2 2" xfId="27"/>
    <cellStyle name="20% — akcent 5" xfId="28"/>
    <cellStyle name="20% - akcent 5 2" xfId="29"/>
    <cellStyle name="20% - akcent 5 2 2" xfId="30"/>
    <cellStyle name="20% — akcent 6" xfId="31"/>
    <cellStyle name="20% - akcent 6 2" xfId="32"/>
    <cellStyle name="20% - akcent 6 2 2" xfId="33"/>
    <cellStyle name="20% - akcent 6 2 3" xfId="34"/>
    <cellStyle name="20% — akcent 1" xfId="35"/>
    <cellStyle name="20% — akcent 2" xfId="36"/>
    <cellStyle name="20% — akcent 2 2" xfId="37"/>
    <cellStyle name="20% — akcent 2 3" xfId="38"/>
    <cellStyle name="20% — akcent 3" xfId="39"/>
    <cellStyle name="20% — akcent 4" xfId="40"/>
    <cellStyle name="20% — akcent 5" xfId="41"/>
    <cellStyle name="20% — akcent 5 2" xfId="42"/>
    <cellStyle name="20% — akcent 6" xfId="43"/>
    <cellStyle name="20% — akcent 6 2" xfId="44"/>
    <cellStyle name="20% — akcent 6 3" xfId="45"/>
    <cellStyle name="40% — akcent 1" xfId="46"/>
    <cellStyle name="40% - akcent 1 2" xfId="47"/>
    <cellStyle name="40% - akcent 1 2 2" xfId="48"/>
    <cellStyle name="40% — akcent 2" xfId="49"/>
    <cellStyle name="40% - akcent 2 2" xfId="50"/>
    <cellStyle name="40% — akcent 3" xfId="51"/>
    <cellStyle name="40% - akcent 3 2" xfId="52"/>
    <cellStyle name="40% - akcent 3 2 2" xfId="53"/>
    <cellStyle name="40% — akcent 4" xfId="54"/>
    <cellStyle name="40% - akcent 4 2" xfId="55"/>
    <cellStyle name="40% - akcent 4 2 2" xfId="56"/>
    <cellStyle name="40% — akcent 5" xfId="57"/>
    <cellStyle name="40% - akcent 5 2" xfId="58"/>
    <cellStyle name="40% — akcent 6" xfId="59"/>
    <cellStyle name="40% - akcent 6 2" xfId="60"/>
    <cellStyle name="40% - akcent 6 2 2" xfId="61"/>
    <cellStyle name="40% - akcent 6 2 3" xfId="62"/>
    <cellStyle name="40% — akcent 1" xfId="63"/>
    <cellStyle name="40% — akcent 2" xfId="64"/>
    <cellStyle name="40% — akcent 3" xfId="65"/>
    <cellStyle name="40% — akcent 4" xfId="66"/>
    <cellStyle name="40% — akcent 5" xfId="67"/>
    <cellStyle name="40% — akcent 6" xfId="68"/>
    <cellStyle name="40% — akcent 6 2" xfId="69"/>
    <cellStyle name="40% — akcent 6 3" xfId="70"/>
    <cellStyle name="60% — akcent 1" xfId="71"/>
    <cellStyle name="60% - akcent 1 2" xfId="72"/>
    <cellStyle name="60% - akcent 1 2 2" xfId="73"/>
    <cellStyle name="60% — akcent 2" xfId="74"/>
    <cellStyle name="60% - akcent 2 2" xfId="75"/>
    <cellStyle name="60% — akcent 3" xfId="76"/>
    <cellStyle name="60% - akcent 3 2" xfId="77"/>
    <cellStyle name="60% - akcent 3 2 2" xfId="78"/>
    <cellStyle name="60% — akcent 4" xfId="79"/>
    <cellStyle name="60% - akcent 4 2" xfId="80"/>
    <cellStyle name="60% - akcent 4 2 2" xfId="81"/>
    <cellStyle name="60% — akcent 5" xfId="82"/>
    <cellStyle name="60% - akcent 5 2" xfId="83"/>
    <cellStyle name="60% — akcent 6" xfId="84"/>
    <cellStyle name="60% - akcent 6 2" xfId="85"/>
    <cellStyle name="60% - akcent 6 2 2" xfId="86"/>
    <cellStyle name="60% - akcent 6 2 3" xfId="87"/>
    <cellStyle name="60% — akcent 1" xfId="88"/>
    <cellStyle name="60% — akcent 2" xfId="89"/>
    <cellStyle name="60% — akcent 3" xfId="90"/>
    <cellStyle name="60% — akcent 4" xfId="91"/>
    <cellStyle name="60% — akcent 5" xfId="92"/>
    <cellStyle name="60% — akcent 6" xfId="93"/>
    <cellStyle name="60% — akcent 6 2" xfId="94"/>
    <cellStyle name="60% — akcent 6 3" xfId="95"/>
    <cellStyle name="Akcent 1" xfId="96"/>
    <cellStyle name="Akcent 1 2" xfId="97"/>
    <cellStyle name="Akcent 2" xfId="98"/>
    <cellStyle name="Akcent 2 2" xfId="99"/>
    <cellStyle name="Akcent 3" xfId="100"/>
    <cellStyle name="Akcent 3 2" xfId="101"/>
    <cellStyle name="Akcent 4" xfId="102"/>
    <cellStyle name="Akcent 4 2" xfId="103"/>
    <cellStyle name="Akcent 5" xfId="104"/>
    <cellStyle name="Akcent 5 2" xfId="105"/>
    <cellStyle name="Akcent 6" xfId="106"/>
    <cellStyle name="Akcent 6 2" xfId="107"/>
    <cellStyle name="Dane wejściowe" xfId="108"/>
    <cellStyle name="Dane wejściowe 2" xfId="109"/>
    <cellStyle name="Dane wejściowe 2 2" xfId="110"/>
    <cellStyle name="Dane wejściowe 2 3" xfId="111"/>
    <cellStyle name="Dane wyjściowe" xfId="112"/>
    <cellStyle name="Dane wyjściowe 2" xfId="113"/>
    <cellStyle name="Dane wyjściowe 2 2" xfId="114"/>
    <cellStyle name="Dobre 2" xfId="115"/>
    <cellStyle name="Dobre 2 2" xfId="116"/>
    <cellStyle name="Dobry" xfId="117"/>
    <cellStyle name="Comma" xfId="118"/>
    <cellStyle name="Comma [0]" xfId="119"/>
    <cellStyle name="Excel Built-in Normal" xfId="120"/>
    <cellStyle name="Excel Built-in Normal 1" xfId="121"/>
    <cellStyle name="Excel_BuiltIn_Currency 1" xfId="122"/>
    <cellStyle name="Heading 3" xfId="123"/>
    <cellStyle name="Komórka połączona" xfId="124"/>
    <cellStyle name="Komórka połączona 2" xfId="125"/>
    <cellStyle name="Komórka połączona 2 2" xfId="126"/>
    <cellStyle name="Komórka zaznaczona" xfId="127"/>
    <cellStyle name="Komórka zaznaczona 2" xfId="128"/>
    <cellStyle name="Nagłówek 1" xfId="129"/>
    <cellStyle name="Nagłówek 1 1" xfId="130"/>
    <cellStyle name="Nagłówek 1 2" xfId="131"/>
    <cellStyle name="Nagłówek 2" xfId="132"/>
    <cellStyle name="Nagłówek 2 2" xfId="133"/>
    <cellStyle name="Nagłówek 3" xfId="134"/>
    <cellStyle name="Nagłówek 3 2" xfId="135"/>
    <cellStyle name="Nagłówek 4" xfId="136"/>
    <cellStyle name="Nagłówek 4 2" xfId="137"/>
    <cellStyle name="Neutralne 2" xfId="138"/>
    <cellStyle name="Neutralne 2 2" xfId="139"/>
    <cellStyle name="Neutralny" xfId="140"/>
    <cellStyle name="Normal 2" xfId="141"/>
    <cellStyle name="Normal 3" xfId="142"/>
    <cellStyle name="Normal 7" xfId="143"/>
    <cellStyle name="Normal_PROF_EES" xfId="144"/>
    <cellStyle name="Normalny 2" xfId="145"/>
    <cellStyle name="Normalny 2 2" xfId="146"/>
    <cellStyle name="Normalny 2 3" xfId="147"/>
    <cellStyle name="Normalny 2 4" xfId="148"/>
    <cellStyle name="Normalny 3" xfId="149"/>
    <cellStyle name="Normalny 3 2" xfId="150"/>
    <cellStyle name="Normalny_Arkusz1" xfId="151"/>
    <cellStyle name="Normalny_Arkusz1 2" xfId="152"/>
    <cellStyle name="Normalny_Arkusz1 2 2" xfId="153"/>
    <cellStyle name="Normalny_Arkusz1_Zał_ 1 -Aktualny  formularz asortymentowo-cenowy" xfId="154"/>
    <cellStyle name="Normalny_wzór tabelki przetarg" xfId="155"/>
    <cellStyle name="Notatka" xfId="156"/>
    <cellStyle name="Notatka 1" xfId="157"/>
    <cellStyle name="Obliczenia" xfId="158"/>
    <cellStyle name="Obliczenia 2" xfId="159"/>
    <cellStyle name="Percent" xfId="160"/>
    <cellStyle name="Standard_Synthes CAR Support Form" xfId="161"/>
    <cellStyle name="Suma" xfId="162"/>
    <cellStyle name="Suma 2" xfId="163"/>
    <cellStyle name="Suma 2 2" xfId="164"/>
    <cellStyle name="Tekst objaśnienia" xfId="165"/>
    <cellStyle name="Tekst objaśnienia 2" xfId="166"/>
    <cellStyle name="Tekst ostrzeżenia" xfId="167"/>
    <cellStyle name="Tekst ostrzeżenia 2" xfId="168"/>
    <cellStyle name="Tekst ostrzeżenia 2 2" xfId="169"/>
    <cellStyle name="Tytuł" xfId="170"/>
    <cellStyle name="Tytuł 2" xfId="171"/>
    <cellStyle name="Uwaga" xfId="172"/>
    <cellStyle name="Uwaga 2" xfId="173"/>
    <cellStyle name="Currency" xfId="174"/>
    <cellStyle name="Currency [0]" xfId="175"/>
    <cellStyle name="Wyjście" xfId="176"/>
    <cellStyle name="Wynik 1" xfId="177"/>
    <cellStyle name="Wynik2" xfId="178"/>
    <cellStyle name="Złe 2" xfId="179"/>
    <cellStyle name="Złe 2 2" xfId="180"/>
    <cellStyle name="Zły"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EEEEE"/>
      <rgbColor rgb="00CCFFCC"/>
      <rgbColor rgb="00FFFF99"/>
      <rgbColor rgb="0099CCFF"/>
      <rgbColor rgb="00FF99CC"/>
      <rgbColor rgb="00DDDDDD"/>
      <rgbColor rgb="00FFCC99"/>
      <rgbColor rgb="003366FF"/>
      <rgbColor rgb="0033CCCC"/>
      <rgbColor rgb="0099CC00"/>
      <rgbColor rgb="00FFCC00"/>
      <rgbColor rgb="00FF9900"/>
      <rgbColor rgb="00FF40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zoomScaleSheetLayoutView="75" zoomScalePageLayoutView="0" workbookViewId="0" topLeftCell="A6">
      <selection activeCell="G8" sqref="G8"/>
    </sheetView>
  </sheetViews>
  <sheetFormatPr defaultColWidth="11.421875" defaultRowHeight="12.75"/>
  <cols>
    <col min="1" max="1" width="3.00390625" style="0" customWidth="1"/>
    <col min="2" max="2" width="66.00390625" style="0" customWidth="1"/>
    <col min="3" max="3" width="6.421875" style="0" customWidth="1"/>
    <col min="4" max="4" width="6.00390625" style="0" customWidth="1"/>
    <col min="5" max="5" width="11.421875" style="0" customWidth="1"/>
    <col min="6" max="6" width="15.00390625" style="0" customWidth="1"/>
    <col min="7" max="9" width="13.421875" style="0" customWidth="1"/>
    <col min="10" max="11" width="15.00390625" style="0" customWidth="1"/>
    <col min="12" max="12" width="16.421875" style="0" customWidth="1"/>
  </cols>
  <sheetData>
    <row r="1" spans="1:11" ht="12.75">
      <c r="A1" s="1"/>
      <c r="B1" s="2"/>
      <c r="C1" s="2"/>
      <c r="D1" s="1"/>
      <c r="E1" s="1"/>
      <c r="F1" s="1"/>
      <c r="G1" s="1"/>
      <c r="H1" s="1"/>
      <c r="I1" s="1"/>
      <c r="J1" s="1"/>
      <c r="K1" s="1"/>
    </row>
    <row r="2" spans="1:11" ht="12.75">
      <c r="A2" s="1"/>
      <c r="B2" s="2"/>
      <c r="C2" s="771" t="s">
        <v>0</v>
      </c>
      <c r="D2" s="771"/>
      <c r="E2" s="771"/>
      <c r="F2" s="771"/>
      <c r="G2" s="3"/>
      <c r="H2" s="3"/>
      <c r="I2" s="1"/>
      <c r="J2" s="1"/>
      <c r="K2" s="4" t="s">
        <v>1</v>
      </c>
    </row>
    <row r="3" spans="1:11" ht="12.75">
      <c r="A3" s="1"/>
      <c r="B3" s="2"/>
      <c r="C3" s="1"/>
      <c r="D3" s="1"/>
      <c r="E3" s="1"/>
      <c r="F3" s="1"/>
      <c r="G3" s="1"/>
      <c r="H3" s="1"/>
      <c r="I3" s="1"/>
      <c r="K3" s="4"/>
    </row>
    <row r="4" spans="1:11" s="10" customFormat="1" ht="15">
      <c r="A4" s="5"/>
      <c r="B4" s="5" t="s">
        <v>2</v>
      </c>
      <c r="C4" s="6"/>
      <c r="D4" s="7"/>
      <c r="E4" s="8" t="s">
        <v>3</v>
      </c>
      <c r="F4" s="1"/>
      <c r="G4" s="1"/>
      <c r="H4" s="1"/>
      <c r="I4" s="9"/>
      <c r="J4" s="772" t="s">
        <v>4</v>
      </c>
      <c r="K4" s="772"/>
    </row>
    <row r="5" spans="1:12" ht="66.75" customHeight="1">
      <c r="A5" s="11" t="s">
        <v>5</v>
      </c>
      <c r="B5" s="12" t="s">
        <v>6</v>
      </c>
      <c r="C5" s="12" t="s">
        <v>7</v>
      </c>
      <c r="D5" s="12" t="s">
        <v>8</v>
      </c>
      <c r="E5" s="12" t="s">
        <v>9</v>
      </c>
      <c r="F5" s="12" t="s">
        <v>10</v>
      </c>
      <c r="G5" s="13" t="s">
        <v>11</v>
      </c>
      <c r="H5" s="13" t="s">
        <v>12</v>
      </c>
      <c r="I5" s="12" t="s">
        <v>13</v>
      </c>
      <c r="J5" s="12" t="s">
        <v>14</v>
      </c>
      <c r="K5" s="14" t="s">
        <v>15</v>
      </c>
      <c r="L5" s="15" t="s">
        <v>16</v>
      </c>
    </row>
    <row r="6" spans="1:11" ht="17.25" customHeight="1">
      <c r="A6" s="16" t="s">
        <v>17</v>
      </c>
      <c r="B6" s="17" t="s">
        <v>17</v>
      </c>
      <c r="C6" s="17" t="s">
        <v>17</v>
      </c>
      <c r="D6" s="17" t="s">
        <v>17</v>
      </c>
      <c r="E6" s="17" t="s">
        <v>18</v>
      </c>
      <c r="F6" s="17" t="s">
        <v>18</v>
      </c>
      <c r="G6" s="17"/>
      <c r="H6" s="17"/>
      <c r="I6" s="17" t="s">
        <v>17</v>
      </c>
      <c r="J6" s="17" t="s">
        <v>17</v>
      </c>
      <c r="K6" s="18" t="s">
        <v>17</v>
      </c>
    </row>
    <row r="7" spans="1:11" ht="30" customHeight="1">
      <c r="A7" s="773" t="s">
        <v>19</v>
      </c>
      <c r="B7" s="773"/>
      <c r="C7" s="773"/>
      <c r="D7" s="773"/>
      <c r="E7" s="773"/>
      <c r="F7" s="773"/>
      <c r="G7" s="773"/>
      <c r="H7" s="773"/>
      <c r="I7" s="773"/>
      <c r="J7" s="773"/>
      <c r="K7" s="773"/>
    </row>
    <row r="8" spans="1:12" ht="340.5" customHeight="1">
      <c r="A8" s="19">
        <v>1</v>
      </c>
      <c r="B8" s="20" t="s">
        <v>20</v>
      </c>
      <c r="C8" s="21" t="s">
        <v>21</v>
      </c>
      <c r="D8" s="22">
        <v>25</v>
      </c>
      <c r="E8" s="23">
        <v>1399.68</v>
      </c>
      <c r="F8" s="24">
        <f>E8*D8</f>
        <v>34992</v>
      </c>
      <c r="G8" s="24"/>
      <c r="H8" s="24"/>
      <c r="I8" s="25"/>
      <c r="J8" s="26"/>
      <c r="K8" s="27" t="s">
        <v>22</v>
      </c>
      <c r="L8" s="28">
        <v>0</v>
      </c>
    </row>
    <row r="9" spans="1:12" ht="337.5" customHeight="1">
      <c r="A9" s="19" t="s">
        <v>23</v>
      </c>
      <c r="B9" s="29" t="s">
        <v>24</v>
      </c>
      <c r="C9" s="30" t="s">
        <v>21</v>
      </c>
      <c r="D9" s="31">
        <v>5</v>
      </c>
      <c r="E9" s="32">
        <v>1399.68</v>
      </c>
      <c r="F9" s="24">
        <f>E9*D9</f>
        <v>6998.400000000001</v>
      </c>
      <c r="G9" s="24"/>
      <c r="H9" s="24"/>
      <c r="I9" s="25"/>
      <c r="J9" s="26"/>
      <c r="K9" s="27" t="s">
        <v>25</v>
      </c>
      <c r="L9" s="28">
        <v>0.6</v>
      </c>
    </row>
    <row r="10" spans="1:12" ht="327" customHeight="1">
      <c r="A10" s="19">
        <v>2</v>
      </c>
      <c r="B10" s="20" t="s">
        <v>26</v>
      </c>
      <c r="C10" s="21" t="s">
        <v>21</v>
      </c>
      <c r="D10" s="22">
        <v>25</v>
      </c>
      <c r="E10" s="23">
        <v>1395.36</v>
      </c>
      <c r="F10" s="24">
        <f>E10*D10</f>
        <v>34884</v>
      </c>
      <c r="G10" s="24"/>
      <c r="H10" s="24"/>
      <c r="I10" s="33"/>
      <c r="J10" s="26"/>
      <c r="K10" s="34" t="s">
        <v>22</v>
      </c>
      <c r="L10" s="28">
        <v>0.68</v>
      </c>
    </row>
    <row r="11" spans="1:12" ht="44.25" customHeight="1">
      <c r="A11" s="19">
        <v>3</v>
      </c>
      <c r="B11" s="35" t="s">
        <v>27</v>
      </c>
      <c r="C11" s="21" t="s">
        <v>28</v>
      </c>
      <c r="D11" s="22" t="s">
        <v>29</v>
      </c>
      <c r="E11" s="36" t="s">
        <v>30</v>
      </c>
      <c r="F11" s="24" t="s">
        <v>29</v>
      </c>
      <c r="G11" s="24"/>
      <c r="H11" s="24"/>
      <c r="I11" s="33"/>
      <c r="J11" s="26"/>
      <c r="K11" s="34" t="s">
        <v>31</v>
      </c>
      <c r="L11" s="28">
        <v>0</v>
      </c>
    </row>
    <row r="12" spans="1:12" ht="198">
      <c r="A12" s="37" t="s">
        <v>32</v>
      </c>
      <c r="B12" s="20" t="s">
        <v>33</v>
      </c>
      <c r="C12" s="38" t="s">
        <v>21</v>
      </c>
      <c r="D12" s="38">
        <v>20</v>
      </c>
      <c r="E12" s="39">
        <v>1026</v>
      </c>
      <c r="F12" s="24">
        <f aca="true" t="shared" si="0" ref="F12:F38">E12*D12</f>
        <v>20520</v>
      </c>
      <c r="G12" s="24"/>
      <c r="H12" s="24"/>
      <c r="I12" s="33"/>
      <c r="J12" s="26"/>
      <c r="K12" s="34" t="s">
        <v>22</v>
      </c>
      <c r="L12" s="28">
        <v>0</v>
      </c>
    </row>
    <row r="13" spans="1:12" ht="409.5">
      <c r="A13" s="40" t="s">
        <v>34</v>
      </c>
      <c r="B13" s="41" t="s">
        <v>35</v>
      </c>
      <c r="C13" s="38" t="s">
        <v>21</v>
      </c>
      <c r="D13" s="38">
        <v>15</v>
      </c>
      <c r="E13" s="42">
        <v>1026</v>
      </c>
      <c r="F13" s="24">
        <f t="shared" si="0"/>
        <v>15390</v>
      </c>
      <c r="G13" s="24"/>
      <c r="H13" s="24"/>
      <c r="I13" s="33"/>
      <c r="J13" s="26"/>
      <c r="K13" s="34" t="s">
        <v>22</v>
      </c>
      <c r="L13" s="28">
        <v>0</v>
      </c>
    </row>
    <row r="14" spans="1:12" ht="360">
      <c r="A14" s="19" t="s">
        <v>36</v>
      </c>
      <c r="B14" s="43" t="s">
        <v>37</v>
      </c>
      <c r="C14" s="38" t="s">
        <v>21</v>
      </c>
      <c r="D14" s="38">
        <v>20</v>
      </c>
      <c r="E14" s="42">
        <v>1026</v>
      </c>
      <c r="F14" s="24">
        <f t="shared" si="0"/>
        <v>20520</v>
      </c>
      <c r="G14" s="24"/>
      <c r="H14" s="24"/>
      <c r="I14" s="33"/>
      <c r="J14" s="26"/>
      <c r="K14" s="34" t="s">
        <v>22</v>
      </c>
      <c r="L14" s="28">
        <v>0</v>
      </c>
    </row>
    <row r="15" spans="1:12" ht="342.75">
      <c r="A15" s="19" t="s">
        <v>38</v>
      </c>
      <c r="B15" s="44" t="s">
        <v>39</v>
      </c>
      <c r="C15" s="38" t="s">
        <v>21</v>
      </c>
      <c r="D15" s="38">
        <v>5</v>
      </c>
      <c r="E15" s="42">
        <v>1512</v>
      </c>
      <c r="F15" s="24">
        <f t="shared" si="0"/>
        <v>7560</v>
      </c>
      <c r="G15" s="24"/>
      <c r="H15" s="24"/>
      <c r="I15" s="33"/>
      <c r="J15" s="26"/>
      <c r="K15" s="34" t="s">
        <v>40</v>
      </c>
      <c r="L15" s="28">
        <v>0</v>
      </c>
    </row>
    <row r="16" spans="1:12" ht="60.75" customHeight="1">
      <c r="A16" s="19">
        <v>4</v>
      </c>
      <c r="B16" s="45" t="s">
        <v>41</v>
      </c>
      <c r="C16" s="22" t="s">
        <v>21</v>
      </c>
      <c r="D16" s="22">
        <v>50</v>
      </c>
      <c r="E16" s="23">
        <v>552.96</v>
      </c>
      <c r="F16" s="24">
        <f t="shared" si="0"/>
        <v>27648</v>
      </c>
      <c r="G16" s="24"/>
      <c r="H16" s="24"/>
      <c r="I16" s="33"/>
      <c r="J16" s="26"/>
      <c r="K16" s="34" t="s">
        <v>22</v>
      </c>
      <c r="L16" s="28">
        <v>0.06</v>
      </c>
    </row>
    <row r="17" spans="1:12" ht="230.25" customHeight="1">
      <c r="A17" s="19">
        <v>5</v>
      </c>
      <c r="B17" s="46" t="s">
        <v>42</v>
      </c>
      <c r="C17" s="22" t="s">
        <v>21</v>
      </c>
      <c r="D17" s="22">
        <v>100</v>
      </c>
      <c r="E17" s="23">
        <v>1431</v>
      </c>
      <c r="F17" s="24">
        <f t="shared" si="0"/>
        <v>143100</v>
      </c>
      <c r="G17" s="24"/>
      <c r="H17" s="24"/>
      <c r="I17" s="33"/>
      <c r="J17" s="26"/>
      <c r="K17" s="34" t="s">
        <v>43</v>
      </c>
      <c r="L17" s="28">
        <v>0.15</v>
      </c>
    </row>
    <row r="18" spans="1:12" ht="103.5" customHeight="1">
      <c r="A18" s="19">
        <v>6</v>
      </c>
      <c r="B18" s="45" t="s">
        <v>44</v>
      </c>
      <c r="C18" s="22" t="s">
        <v>21</v>
      </c>
      <c r="D18" s="22">
        <v>15</v>
      </c>
      <c r="E18" s="23">
        <v>1213.92</v>
      </c>
      <c r="F18" s="24">
        <f t="shared" si="0"/>
        <v>18208.800000000003</v>
      </c>
      <c r="G18" s="24"/>
      <c r="H18" s="24"/>
      <c r="I18" s="33"/>
      <c r="J18" s="26"/>
      <c r="K18" s="34" t="s">
        <v>43</v>
      </c>
      <c r="L18" s="28">
        <v>0.13</v>
      </c>
    </row>
    <row r="19" spans="1:12" ht="208.5" customHeight="1">
      <c r="A19" s="19">
        <v>7</v>
      </c>
      <c r="B19" s="45" t="s">
        <v>45</v>
      </c>
      <c r="C19" s="22" t="s">
        <v>21</v>
      </c>
      <c r="D19" s="22">
        <v>10</v>
      </c>
      <c r="E19" s="23">
        <v>1063.8</v>
      </c>
      <c r="F19" s="24">
        <f t="shared" si="0"/>
        <v>10638</v>
      </c>
      <c r="G19" s="24"/>
      <c r="H19" s="24"/>
      <c r="I19" s="33"/>
      <c r="J19" s="26"/>
      <c r="K19" s="34" t="s">
        <v>43</v>
      </c>
      <c r="L19" s="28">
        <v>0</v>
      </c>
    </row>
    <row r="20" spans="1:12" ht="89.25" customHeight="1">
      <c r="A20" s="19">
        <v>8</v>
      </c>
      <c r="B20" s="45" t="s">
        <v>46</v>
      </c>
      <c r="C20" s="22" t="s">
        <v>21</v>
      </c>
      <c r="D20" s="22">
        <v>6</v>
      </c>
      <c r="E20" s="23">
        <v>1154.52</v>
      </c>
      <c r="F20" s="24">
        <f t="shared" si="0"/>
        <v>6927.12</v>
      </c>
      <c r="G20" s="24"/>
      <c r="H20" s="24"/>
      <c r="I20" s="33"/>
      <c r="J20" s="26"/>
      <c r="K20" s="34" t="s">
        <v>22</v>
      </c>
      <c r="L20" s="28">
        <v>0.17</v>
      </c>
    </row>
    <row r="21" spans="1:12" ht="99" customHeight="1">
      <c r="A21" s="19">
        <v>9</v>
      </c>
      <c r="B21" s="45" t="s">
        <v>47</v>
      </c>
      <c r="C21" s="22" t="s">
        <v>21</v>
      </c>
      <c r="D21" s="22">
        <v>6</v>
      </c>
      <c r="E21" s="23">
        <v>1154.52</v>
      </c>
      <c r="F21" s="24">
        <f t="shared" si="0"/>
        <v>6927.12</v>
      </c>
      <c r="G21" s="24"/>
      <c r="H21" s="24"/>
      <c r="I21" s="33"/>
      <c r="J21" s="26"/>
      <c r="K21" s="34" t="s">
        <v>22</v>
      </c>
      <c r="L21" s="28">
        <v>0</v>
      </c>
    </row>
    <row r="22" spans="1:12" ht="57" customHeight="1">
      <c r="A22" s="19">
        <v>10</v>
      </c>
      <c r="B22" s="45" t="s">
        <v>48</v>
      </c>
      <c r="C22" s="22" t="s">
        <v>21</v>
      </c>
      <c r="D22" s="22">
        <v>20</v>
      </c>
      <c r="E22" s="23">
        <v>624.24</v>
      </c>
      <c r="F22" s="24">
        <f t="shared" si="0"/>
        <v>12484.8</v>
      </c>
      <c r="G22" s="24"/>
      <c r="H22" s="24"/>
      <c r="I22" s="33"/>
      <c r="J22" s="26"/>
      <c r="K22" s="34" t="s">
        <v>22</v>
      </c>
      <c r="L22" s="28">
        <v>0.15</v>
      </c>
    </row>
    <row r="23" spans="1:12" ht="57" customHeight="1">
      <c r="A23" s="19">
        <v>11</v>
      </c>
      <c r="B23" s="47" t="s">
        <v>49</v>
      </c>
      <c r="C23" s="22" t="s">
        <v>21</v>
      </c>
      <c r="D23" s="22">
        <v>80</v>
      </c>
      <c r="E23" s="23">
        <v>288.36</v>
      </c>
      <c r="F23" s="48">
        <f t="shared" si="0"/>
        <v>23068.800000000003</v>
      </c>
      <c r="G23" s="48"/>
      <c r="H23" s="48"/>
      <c r="I23" s="33"/>
      <c r="J23" s="26"/>
      <c r="K23" s="34" t="s">
        <v>22</v>
      </c>
      <c r="L23" s="28">
        <v>0.0375</v>
      </c>
    </row>
    <row r="24" spans="1:12" ht="45.75" customHeight="1">
      <c r="A24" s="19">
        <v>12</v>
      </c>
      <c r="B24" s="47" t="s">
        <v>50</v>
      </c>
      <c r="C24" s="22" t="s">
        <v>21</v>
      </c>
      <c r="D24" s="22">
        <v>30</v>
      </c>
      <c r="E24" s="23">
        <v>1589.76</v>
      </c>
      <c r="F24" s="48">
        <f t="shared" si="0"/>
        <v>47692.8</v>
      </c>
      <c r="G24" s="48"/>
      <c r="H24" s="48"/>
      <c r="I24" s="49"/>
      <c r="J24" s="26"/>
      <c r="K24" s="34" t="s">
        <v>22</v>
      </c>
      <c r="L24" s="28">
        <v>0</v>
      </c>
    </row>
    <row r="25" spans="1:12" ht="42" customHeight="1">
      <c r="A25" s="19">
        <v>13</v>
      </c>
      <c r="B25" s="46" t="s">
        <v>51</v>
      </c>
      <c r="C25" s="22" t="s">
        <v>21</v>
      </c>
      <c r="D25" s="22">
        <v>300</v>
      </c>
      <c r="E25" s="23">
        <v>158.76</v>
      </c>
      <c r="F25" s="48">
        <f t="shared" si="0"/>
        <v>47628</v>
      </c>
      <c r="G25" s="48"/>
      <c r="H25" s="48"/>
      <c r="I25" s="33"/>
      <c r="J25" s="26"/>
      <c r="K25" s="27" t="s">
        <v>31</v>
      </c>
      <c r="L25" s="28">
        <v>0.14</v>
      </c>
    </row>
    <row r="26" spans="1:12" ht="46.5" customHeight="1">
      <c r="A26" s="19">
        <v>14</v>
      </c>
      <c r="B26" s="50" t="s">
        <v>52</v>
      </c>
      <c r="C26" s="22" t="s">
        <v>21</v>
      </c>
      <c r="D26" s="22">
        <v>150</v>
      </c>
      <c r="E26" s="23">
        <v>160.92</v>
      </c>
      <c r="F26" s="48">
        <f t="shared" si="0"/>
        <v>24137.999999999996</v>
      </c>
      <c r="G26" s="48"/>
      <c r="H26" s="48"/>
      <c r="I26" s="51"/>
      <c r="J26" s="26"/>
      <c r="K26" s="27" t="s">
        <v>31</v>
      </c>
      <c r="L26" s="28">
        <v>0.09</v>
      </c>
    </row>
    <row r="27" spans="1:12" ht="31.5" customHeight="1">
      <c r="A27" s="19">
        <v>15</v>
      </c>
      <c r="B27" s="50" t="s">
        <v>53</v>
      </c>
      <c r="C27" s="22" t="s">
        <v>21</v>
      </c>
      <c r="D27" s="22">
        <v>150</v>
      </c>
      <c r="E27" s="23">
        <v>189</v>
      </c>
      <c r="F27" s="48">
        <f t="shared" si="0"/>
        <v>28350</v>
      </c>
      <c r="G27" s="48"/>
      <c r="H27" s="48"/>
      <c r="I27" s="51"/>
      <c r="J27" s="26"/>
      <c r="K27" s="27" t="s">
        <v>31</v>
      </c>
      <c r="L27" s="28">
        <v>0</v>
      </c>
    </row>
    <row r="28" spans="1:12" ht="51" customHeight="1">
      <c r="A28" s="19">
        <v>16</v>
      </c>
      <c r="B28" s="50" t="s">
        <v>54</v>
      </c>
      <c r="C28" s="22" t="s">
        <v>21</v>
      </c>
      <c r="D28" s="22">
        <v>2000</v>
      </c>
      <c r="E28" s="23">
        <v>180.36</v>
      </c>
      <c r="F28" s="48">
        <f t="shared" si="0"/>
        <v>360720</v>
      </c>
      <c r="G28" s="48"/>
      <c r="H28" s="48"/>
      <c r="I28" s="33"/>
      <c r="J28" s="26"/>
      <c r="K28" s="27" t="s">
        <v>31</v>
      </c>
      <c r="L28" s="28">
        <v>0.1</v>
      </c>
    </row>
    <row r="29" spans="1:12" ht="32.25" customHeight="1">
      <c r="A29" s="19">
        <v>17</v>
      </c>
      <c r="B29" s="46" t="s">
        <v>55</v>
      </c>
      <c r="C29" s="22" t="s">
        <v>21</v>
      </c>
      <c r="D29" s="22">
        <v>1500</v>
      </c>
      <c r="E29" s="23">
        <v>43.2</v>
      </c>
      <c r="F29" s="48">
        <f t="shared" si="0"/>
        <v>64800.00000000001</v>
      </c>
      <c r="G29" s="48"/>
      <c r="H29" s="48"/>
      <c r="I29" s="33"/>
      <c r="J29" s="26"/>
      <c r="K29" s="27" t="s">
        <v>31</v>
      </c>
      <c r="L29" s="28">
        <v>0.03</v>
      </c>
    </row>
    <row r="30" spans="1:12" ht="42.75" customHeight="1">
      <c r="A30" s="19">
        <v>18</v>
      </c>
      <c r="B30" s="46" t="s">
        <v>56</v>
      </c>
      <c r="C30" s="22" t="s">
        <v>21</v>
      </c>
      <c r="D30" s="22">
        <v>300</v>
      </c>
      <c r="E30" s="23">
        <v>152.28</v>
      </c>
      <c r="F30" s="48">
        <f t="shared" si="0"/>
        <v>45684</v>
      </c>
      <c r="G30" s="48"/>
      <c r="H30" s="48"/>
      <c r="I30" s="33"/>
      <c r="J30" s="26"/>
      <c r="K30" s="27" t="s">
        <v>31</v>
      </c>
      <c r="L30" s="28">
        <v>0.01</v>
      </c>
    </row>
    <row r="31" spans="1:12" ht="32.25" customHeight="1">
      <c r="A31" s="19">
        <v>19</v>
      </c>
      <c r="B31" s="46" t="s">
        <v>57</v>
      </c>
      <c r="C31" s="22" t="s">
        <v>21</v>
      </c>
      <c r="D31" s="22">
        <v>150</v>
      </c>
      <c r="E31" s="23">
        <v>63.72</v>
      </c>
      <c r="F31" s="48">
        <f t="shared" si="0"/>
        <v>9558</v>
      </c>
      <c r="G31" s="48"/>
      <c r="H31" s="48"/>
      <c r="I31" s="33"/>
      <c r="J31" s="26"/>
      <c r="K31" s="27" t="s">
        <v>31</v>
      </c>
      <c r="L31" s="28">
        <v>0</v>
      </c>
    </row>
    <row r="32" spans="1:12" ht="56.25" customHeight="1">
      <c r="A32" s="19">
        <v>20</v>
      </c>
      <c r="B32" s="46" t="s">
        <v>58</v>
      </c>
      <c r="C32" s="22" t="s">
        <v>21</v>
      </c>
      <c r="D32" s="22">
        <v>300</v>
      </c>
      <c r="E32" s="23">
        <v>380.16</v>
      </c>
      <c r="F32" s="48">
        <f t="shared" si="0"/>
        <v>114048.00000000001</v>
      </c>
      <c r="G32" s="48"/>
      <c r="H32" s="48"/>
      <c r="I32" s="33"/>
      <c r="J32" s="26"/>
      <c r="K32" s="27" t="s">
        <v>31</v>
      </c>
      <c r="L32" s="28">
        <v>0.06</v>
      </c>
    </row>
    <row r="33" spans="1:12" ht="23.25" customHeight="1">
      <c r="A33" s="19">
        <v>21</v>
      </c>
      <c r="B33" s="46" t="s">
        <v>59</v>
      </c>
      <c r="C33" s="22" t="s">
        <v>21</v>
      </c>
      <c r="D33" s="22">
        <v>100</v>
      </c>
      <c r="E33" s="23">
        <v>44.28</v>
      </c>
      <c r="F33" s="48">
        <f t="shared" si="0"/>
        <v>4428</v>
      </c>
      <c r="G33" s="48"/>
      <c r="H33" s="48"/>
      <c r="I33" s="33"/>
      <c r="J33" s="26"/>
      <c r="K33" s="27" t="s">
        <v>60</v>
      </c>
      <c r="L33" s="28">
        <v>0.06</v>
      </c>
    </row>
    <row r="34" spans="1:12" ht="29.25" customHeight="1">
      <c r="A34" s="19">
        <v>22</v>
      </c>
      <c r="B34" s="35" t="s">
        <v>61</v>
      </c>
      <c r="C34" s="52" t="s">
        <v>21</v>
      </c>
      <c r="D34" s="53">
        <v>100</v>
      </c>
      <c r="E34" s="54">
        <v>212.76</v>
      </c>
      <c r="F34" s="48">
        <f t="shared" si="0"/>
        <v>21276</v>
      </c>
      <c r="G34" s="48"/>
      <c r="H34" s="48"/>
      <c r="I34" s="33"/>
      <c r="J34" s="26"/>
      <c r="K34" s="27" t="s">
        <v>62</v>
      </c>
      <c r="L34" s="28">
        <v>0.26</v>
      </c>
    </row>
    <row r="35" spans="1:12" ht="36.75" customHeight="1">
      <c r="A35" s="19">
        <v>23</v>
      </c>
      <c r="B35" s="46" t="s">
        <v>63</v>
      </c>
      <c r="C35" s="22" t="s">
        <v>21</v>
      </c>
      <c r="D35" s="22">
        <v>50</v>
      </c>
      <c r="E35" s="23">
        <v>132.84</v>
      </c>
      <c r="F35" s="48">
        <f t="shared" si="0"/>
        <v>6642</v>
      </c>
      <c r="G35" s="48"/>
      <c r="H35" s="48"/>
      <c r="I35" s="33"/>
      <c r="J35" s="26"/>
      <c r="K35" s="27" t="s">
        <v>62</v>
      </c>
      <c r="L35" s="28">
        <v>0</v>
      </c>
    </row>
    <row r="36" spans="1:12" ht="32.25" customHeight="1">
      <c r="A36" s="19">
        <v>24</v>
      </c>
      <c r="B36" s="46" t="s">
        <v>64</v>
      </c>
      <c r="C36" s="22" t="s">
        <v>21</v>
      </c>
      <c r="D36" s="22">
        <v>50</v>
      </c>
      <c r="E36" s="23">
        <v>57.24</v>
      </c>
      <c r="F36" s="48">
        <f t="shared" si="0"/>
        <v>2862</v>
      </c>
      <c r="G36" s="48"/>
      <c r="H36" s="48"/>
      <c r="I36" s="33"/>
      <c r="J36" s="26"/>
      <c r="K36" s="27" t="s">
        <v>62</v>
      </c>
      <c r="L36" s="28">
        <v>0</v>
      </c>
    </row>
    <row r="37" spans="1:12" ht="34.5" customHeight="1">
      <c r="A37" s="19">
        <v>25</v>
      </c>
      <c r="B37" s="46" t="s">
        <v>65</v>
      </c>
      <c r="C37" s="22" t="s">
        <v>21</v>
      </c>
      <c r="D37" s="22">
        <v>25</v>
      </c>
      <c r="E37" s="23">
        <v>278.64</v>
      </c>
      <c r="F37" s="48">
        <f t="shared" si="0"/>
        <v>6966</v>
      </c>
      <c r="G37" s="48"/>
      <c r="H37" s="48"/>
      <c r="I37" s="33"/>
      <c r="J37" s="26"/>
      <c r="K37" s="34" t="s">
        <v>62</v>
      </c>
      <c r="L37" s="28">
        <v>0</v>
      </c>
    </row>
    <row r="38" spans="1:12" ht="30" customHeight="1">
      <c r="A38" s="19">
        <v>26</v>
      </c>
      <c r="B38" s="46" t="s">
        <v>66</v>
      </c>
      <c r="C38" s="22" t="s">
        <v>67</v>
      </c>
      <c r="D38" s="22">
        <v>3</v>
      </c>
      <c r="E38" s="23">
        <v>115.56</v>
      </c>
      <c r="F38" s="48">
        <f t="shared" si="0"/>
        <v>346.68</v>
      </c>
      <c r="G38" s="48"/>
      <c r="H38" s="48"/>
      <c r="I38" s="33"/>
      <c r="J38" s="26"/>
      <c r="K38" s="34" t="s">
        <v>62</v>
      </c>
      <c r="L38" s="28">
        <v>0</v>
      </c>
    </row>
    <row r="39" spans="1:12" ht="45.75" customHeight="1">
      <c r="A39" s="19">
        <v>27</v>
      </c>
      <c r="B39" s="55" t="s">
        <v>68</v>
      </c>
      <c r="C39" s="22" t="s">
        <v>28</v>
      </c>
      <c r="D39" s="22" t="s">
        <v>29</v>
      </c>
      <c r="E39" s="56" t="s">
        <v>69</v>
      </c>
      <c r="F39" s="57" t="s">
        <v>17</v>
      </c>
      <c r="G39" s="57"/>
      <c r="H39" s="57"/>
      <c r="I39" s="58" t="s">
        <v>17</v>
      </c>
      <c r="J39" s="59" t="s">
        <v>70</v>
      </c>
      <c r="K39" s="60" t="s">
        <v>70</v>
      </c>
      <c r="L39" s="28">
        <v>0</v>
      </c>
    </row>
    <row r="40" spans="1:12" ht="34.5" customHeight="1">
      <c r="A40" s="61" t="s">
        <v>71</v>
      </c>
      <c r="B40" s="55" t="s">
        <v>72</v>
      </c>
      <c r="C40" s="22" t="s">
        <v>21</v>
      </c>
      <c r="D40" s="22">
        <v>15</v>
      </c>
      <c r="E40" s="23">
        <v>1256.04</v>
      </c>
      <c r="F40" s="48">
        <f aca="true" t="shared" si="1" ref="F40:F46">E40*D40</f>
        <v>18840.6</v>
      </c>
      <c r="G40" s="48"/>
      <c r="H40" s="48"/>
      <c r="I40" s="62"/>
      <c r="J40" s="63"/>
      <c r="K40" s="27" t="s">
        <v>73</v>
      </c>
      <c r="L40" s="28">
        <v>0</v>
      </c>
    </row>
    <row r="41" spans="1:12" ht="22.5" customHeight="1">
      <c r="A41" s="61" t="s">
        <v>74</v>
      </c>
      <c r="B41" s="55" t="s">
        <v>75</v>
      </c>
      <c r="C41" s="22" t="s">
        <v>21</v>
      </c>
      <c r="D41" s="22">
        <v>3</v>
      </c>
      <c r="E41" s="23">
        <v>1256.04</v>
      </c>
      <c r="F41" s="48">
        <f t="shared" si="1"/>
        <v>3768.12</v>
      </c>
      <c r="G41" s="48"/>
      <c r="H41" s="48"/>
      <c r="I41" s="62"/>
      <c r="J41" s="63"/>
      <c r="K41" s="27" t="s">
        <v>73</v>
      </c>
      <c r="L41" s="28">
        <v>0</v>
      </c>
    </row>
    <row r="42" spans="1:12" ht="22.5" customHeight="1">
      <c r="A42" s="61" t="s">
        <v>76</v>
      </c>
      <c r="B42" s="55" t="s">
        <v>77</v>
      </c>
      <c r="C42" s="22" t="s">
        <v>21</v>
      </c>
      <c r="D42" s="64">
        <v>25</v>
      </c>
      <c r="E42" s="23">
        <v>135</v>
      </c>
      <c r="F42" s="48">
        <f t="shared" si="1"/>
        <v>3375</v>
      </c>
      <c r="G42" s="48"/>
      <c r="H42" s="48"/>
      <c r="I42" s="62"/>
      <c r="J42" s="63"/>
      <c r="K42" s="27" t="s">
        <v>70</v>
      </c>
      <c r="L42" s="28">
        <v>0.28</v>
      </c>
    </row>
    <row r="43" spans="1:12" ht="22.5" customHeight="1">
      <c r="A43" s="61" t="s">
        <v>78</v>
      </c>
      <c r="B43" s="65" t="s">
        <v>79</v>
      </c>
      <c r="C43" s="22" t="s">
        <v>21</v>
      </c>
      <c r="D43" s="22">
        <v>60</v>
      </c>
      <c r="E43" s="23">
        <v>209.52</v>
      </c>
      <c r="F43" s="48">
        <f t="shared" si="1"/>
        <v>12571.2</v>
      </c>
      <c r="G43" s="48"/>
      <c r="H43" s="48"/>
      <c r="I43" s="62"/>
      <c r="J43" s="63"/>
      <c r="K43" s="27" t="s">
        <v>70</v>
      </c>
      <c r="L43" s="28">
        <v>0</v>
      </c>
    </row>
    <row r="44" spans="1:12" ht="22.5" customHeight="1">
      <c r="A44" s="61" t="s">
        <v>80</v>
      </c>
      <c r="B44" s="55" t="s">
        <v>81</v>
      </c>
      <c r="C44" s="22" t="s">
        <v>21</v>
      </c>
      <c r="D44" s="22">
        <v>25</v>
      </c>
      <c r="E44" s="23">
        <v>250.56</v>
      </c>
      <c r="F44" s="48">
        <f t="shared" si="1"/>
        <v>6264</v>
      </c>
      <c r="G44" s="48"/>
      <c r="H44" s="48"/>
      <c r="I44" s="62"/>
      <c r="J44" s="63"/>
      <c r="K44" s="27" t="s">
        <v>70</v>
      </c>
      <c r="L44" s="28">
        <v>0</v>
      </c>
    </row>
    <row r="45" spans="1:12" ht="22.5" customHeight="1">
      <c r="A45" s="61" t="s">
        <v>82</v>
      </c>
      <c r="B45" s="55" t="s">
        <v>83</v>
      </c>
      <c r="C45" s="22" t="s">
        <v>21</v>
      </c>
      <c r="D45" s="22">
        <v>18</v>
      </c>
      <c r="E45" s="23">
        <v>122.04</v>
      </c>
      <c r="F45" s="48">
        <f t="shared" si="1"/>
        <v>2196.7200000000003</v>
      </c>
      <c r="G45" s="48"/>
      <c r="H45" s="48"/>
      <c r="I45" s="62"/>
      <c r="J45" s="63"/>
      <c r="K45" s="27" t="s">
        <v>70</v>
      </c>
      <c r="L45" s="28">
        <v>0</v>
      </c>
    </row>
    <row r="46" spans="1:12" ht="199.5" customHeight="1">
      <c r="A46" s="61">
        <v>30</v>
      </c>
      <c r="B46" s="66" t="s">
        <v>84</v>
      </c>
      <c r="C46" s="22" t="s">
        <v>21</v>
      </c>
      <c r="D46" s="22">
        <v>10</v>
      </c>
      <c r="E46" s="23">
        <v>1512</v>
      </c>
      <c r="F46" s="48">
        <f t="shared" si="1"/>
        <v>15120</v>
      </c>
      <c r="G46" s="48"/>
      <c r="H46" s="48"/>
      <c r="I46" s="62"/>
      <c r="J46" s="67" t="s">
        <v>85</v>
      </c>
      <c r="K46" s="68" t="s">
        <v>86</v>
      </c>
      <c r="L46" s="28"/>
    </row>
    <row r="47" spans="1:12" ht="34.5" customHeight="1">
      <c r="A47" s="774" t="s">
        <v>87</v>
      </c>
      <c r="B47" s="774"/>
      <c r="C47" s="774"/>
      <c r="D47" s="774"/>
      <c r="E47" s="774"/>
      <c r="F47" s="69">
        <f>SUM(F8:F46)</f>
        <v>1237142.1600000001</v>
      </c>
      <c r="G47" s="69"/>
      <c r="H47" s="69"/>
      <c r="I47" s="775"/>
      <c r="J47" s="775"/>
      <c r="K47" s="775"/>
      <c r="L47" s="70"/>
    </row>
    <row r="48" spans="2:4" ht="30" customHeight="1">
      <c r="B48" s="776" t="s">
        <v>88</v>
      </c>
      <c r="C48" s="776"/>
      <c r="D48" s="776"/>
    </row>
    <row r="49" spans="2:5" ht="13.5" customHeight="1">
      <c r="B49" s="770" t="s">
        <v>89</v>
      </c>
      <c r="C49" s="770"/>
      <c r="D49" s="770"/>
      <c r="E49" s="71"/>
    </row>
    <row r="50" spans="2:5" ht="20.25" customHeight="1">
      <c r="B50" s="769" t="s">
        <v>90</v>
      </c>
      <c r="C50" s="769"/>
      <c r="D50" s="769"/>
      <c r="E50" s="72"/>
    </row>
    <row r="51" spans="2:9" ht="25.5" customHeight="1">
      <c r="B51" s="770" t="s">
        <v>91</v>
      </c>
      <c r="C51" s="770"/>
      <c r="D51" s="770"/>
      <c r="E51" s="72"/>
      <c r="I51" s="73"/>
    </row>
    <row r="52" spans="2:9" ht="27" customHeight="1">
      <c r="B52" s="770" t="s">
        <v>92</v>
      </c>
      <c r="C52" s="770"/>
      <c r="D52" s="770"/>
      <c r="E52" s="74"/>
      <c r="I52" s="73"/>
    </row>
    <row r="53" spans="2:5" ht="25.5" customHeight="1">
      <c r="B53" s="770" t="s">
        <v>93</v>
      </c>
      <c r="C53" s="770"/>
      <c r="D53" s="770"/>
      <c r="E53" s="71"/>
    </row>
    <row r="55" ht="12.75" hidden="1"/>
    <row r="56" ht="12.75" hidden="1"/>
    <row r="57" ht="12.75" hidden="1"/>
    <row r="58" ht="12.75">
      <c r="I58" s="73" t="s">
        <v>94</v>
      </c>
    </row>
    <row r="59" ht="12.75">
      <c r="I59" s="75" t="s">
        <v>95</v>
      </c>
    </row>
    <row r="78" spans="2:9" ht="12.75">
      <c r="B78" s="76"/>
      <c r="C78" s="76"/>
      <c r="D78" s="76"/>
      <c r="E78" s="76"/>
      <c r="F78" s="76"/>
      <c r="G78" s="76"/>
      <c r="H78" s="76"/>
      <c r="I78" s="76"/>
    </row>
    <row r="79" ht="12.75">
      <c r="B79" s="76"/>
    </row>
    <row r="82" ht="12.75">
      <c r="B82" s="77"/>
    </row>
    <row r="83" ht="12.75">
      <c r="B83" s="77"/>
    </row>
    <row r="84" ht="12.75">
      <c r="B84" s="77"/>
    </row>
    <row r="85" ht="12.75">
      <c r="B85" s="78"/>
    </row>
  </sheetData>
  <sheetProtection selectLockedCells="1" selectUnlockedCells="1"/>
  <mergeCells count="11">
    <mergeCell ref="B49:D49"/>
    <mergeCell ref="B50:D50"/>
    <mergeCell ref="B51:D51"/>
    <mergeCell ref="B52:D52"/>
    <mergeCell ref="B53:D53"/>
    <mergeCell ref="C2:F2"/>
    <mergeCell ref="J4:K4"/>
    <mergeCell ref="A7:K7"/>
    <mergeCell ref="A47:E47"/>
    <mergeCell ref="I47:K47"/>
    <mergeCell ref="B48:D48"/>
  </mergeCells>
  <printOptions/>
  <pageMargins left="0.7875" right="0.7875" top="1.0527777777777778" bottom="1.0527777777777778" header="0.7875" footer="0.7875"/>
  <pageSetup fitToHeight="0" fitToWidth="1" horizontalDpi="300" verticalDpi="300" orientation="landscape" paperSize="9"/>
  <headerFooter alignWithMargins="0">
    <oddHeader>&amp;C&amp;"Times New Roman,Normalny"&amp;12&amp;A</oddHeader>
    <oddFooter>&amp;C&amp;"Times New Roman,Normalny"&amp;12Strona &amp;P</oddFooter>
  </headerFooter>
  <rowBreaks count="4" manualBreakCount="4">
    <brk id="10" max="255" man="1"/>
    <brk id="17" max="255" man="1"/>
    <brk id="22" max="255" man="1"/>
    <brk id="34" max="255" man="1"/>
  </rowBreaks>
</worksheet>
</file>

<file path=xl/worksheets/sheet10.xml><?xml version="1.0" encoding="utf-8"?>
<worksheet xmlns="http://schemas.openxmlformats.org/spreadsheetml/2006/main" xmlns:r="http://schemas.openxmlformats.org/officeDocument/2006/relationships">
  <dimension ref="A1:M66"/>
  <sheetViews>
    <sheetView zoomScaleSheetLayoutView="75" zoomScalePageLayoutView="0" workbookViewId="0" topLeftCell="A1">
      <selection activeCell="O10" sqref="O10"/>
    </sheetView>
  </sheetViews>
  <sheetFormatPr defaultColWidth="9.421875" defaultRowHeight="12.75"/>
  <cols>
    <col min="1" max="1" width="4.00390625" style="278" customWidth="1"/>
    <col min="2" max="2" width="56.28125" style="278" customWidth="1"/>
    <col min="3" max="3" width="10.57421875" style="278" customWidth="1"/>
    <col min="4" max="4" width="9.421875" style="278" customWidth="1"/>
    <col min="5" max="6" width="11.7109375" style="278" customWidth="1"/>
    <col min="7" max="7" width="12.7109375" style="278" customWidth="1"/>
    <col min="8" max="8" width="10.140625" style="278" customWidth="1"/>
    <col min="9" max="9" width="12.7109375" style="278" customWidth="1"/>
    <col min="10" max="10" width="8.7109375" style="279" customWidth="1"/>
    <col min="11" max="11" width="13.57421875" style="279" customWidth="1"/>
    <col min="12" max="16384" width="9.421875" style="279" customWidth="1"/>
  </cols>
  <sheetData>
    <row r="1" spans="1:11" ht="12.75">
      <c r="A1" s="280"/>
      <c r="B1" s="280"/>
      <c r="C1" s="280"/>
      <c r="D1" s="280"/>
      <c r="E1" s="280"/>
      <c r="F1" s="280"/>
      <c r="G1" s="280"/>
      <c r="H1" s="280"/>
      <c r="I1" s="280"/>
      <c r="J1" s="278"/>
      <c r="K1" s="278"/>
    </row>
    <row r="2" spans="1:11" ht="12.75">
      <c r="A2" s="921" t="s">
        <v>317</v>
      </c>
      <c r="B2" s="921"/>
      <c r="C2" s="921"/>
      <c r="D2" s="921"/>
      <c r="E2" s="921"/>
      <c r="F2" s="921"/>
      <c r="G2" s="921"/>
      <c r="H2" s="921"/>
      <c r="I2" s="921"/>
      <c r="J2" s="278"/>
      <c r="K2" s="278"/>
    </row>
    <row r="3" spans="1:11" ht="13.5" thickBot="1">
      <c r="A3" s="281"/>
      <c r="B3" s="281"/>
      <c r="C3" s="281"/>
      <c r="D3" s="281"/>
      <c r="E3" s="281"/>
      <c r="F3" s="281"/>
      <c r="G3" s="281"/>
      <c r="H3" s="282"/>
      <c r="I3" s="282"/>
      <c r="J3" s="278"/>
      <c r="K3" s="278"/>
    </row>
    <row r="4" spans="1:11" ht="14.25" customHeight="1" thickBot="1">
      <c r="A4" s="922" t="s">
        <v>318</v>
      </c>
      <c r="B4" s="923"/>
      <c r="C4" s="924"/>
      <c r="D4" s="283"/>
      <c r="E4" s="284"/>
      <c r="F4" s="285"/>
      <c r="G4" s="285"/>
      <c r="H4" s="385" t="s">
        <v>1</v>
      </c>
      <c r="I4" s="382"/>
      <c r="J4" s="278"/>
      <c r="K4" s="278"/>
    </row>
    <row r="5" spans="1:11" ht="14.25" thickBot="1">
      <c r="A5" s="283"/>
      <c r="B5" s="283"/>
      <c r="C5" s="283"/>
      <c r="D5" s="283"/>
      <c r="E5" s="283"/>
      <c r="F5" s="283"/>
      <c r="G5" s="283"/>
      <c r="H5" s="383" t="s">
        <v>432</v>
      </c>
      <c r="I5" s="384"/>
      <c r="J5" s="278"/>
      <c r="K5" s="278"/>
    </row>
    <row r="6" spans="1:11" ht="13.5" customHeight="1" thickBot="1">
      <c r="A6" s="927" t="s">
        <v>319</v>
      </c>
      <c r="B6" s="928"/>
      <c r="C6" s="313"/>
      <c r="D6" s="313"/>
      <c r="E6" s="313"/>
      <c r="F6" s="313"/>
      <c r="G6" s="313"/>
      <c r="H6" s="313"/>
      <c r="I6" s="286"/>
      <c r="J6" s="278"/>
      <c r="K6" s="278"/>
    </row>
    <row r="7" spans="1:11" s="278" customFormat="1" ht="39.75" thickBot="1">
      <c r="A7" s="685" t="s">
        <v>320</v>
      </c>
      <c r="B7" s="686" t="s">
        <v>321</v>
      </c>
      <c r="C7" s="287" t="s">
        <v>293</v>
      </c>
      <c r="D7" s="287" t="s">
        <v>188</v>
      </c>
      <c r="E7" s="287" t="s">
        <v>296</v>
      </c>
      <c r="F7" s="287" t="s">
        <v>322</v>
      </c>
      <c r="G7" s="287" t="s">
        <v>323</v>
      </c>
      <c r="H7" s="287" t="s">
        <v>190</v>
      </c>
      <c r="I7" s="288" t="s">
        <v>14</v>
      </c>
      <c r="J7" s="289" t="s">
        <v>100</v>
      </c>
      <c r="K7" s="290"/>
    </row>
    <row r="8" spans="1:10" s="278" customFormat="1" ht="13.5" thickBot="1">
      <c r="A8" s="291" t="s">
        <v>17</v>
      </c>
      <c r="B8" s="292" t="s">
        <v>17</v>
      </c>
      <c r="C8" s="292" t="s">
        <v>17</v>
      </c>
      <c r="D8" s="726" t="s">
        <v>446</v>
      </c>
      <c r="E8" s="726" t="s">
        <v>447</v>
      </c>
      <c r="F8" s="726" t="s">
        <v>448</v>
      </c>
      <c r="G8" s="292" t="s">
        <v>192</v>
      </c>
      <c r="H8" s="292" t="s">
        <v>17</v>
      </c>
      <c r="I8" s="293" t="s">
        <v>17</v>
      </c>
      <c r="J8" s="294" t="s">
        <v>17</v>
      </c>
    </row>
    <row r="9" spans="1:10" ht="72" customHeight="1">
      <c r="A9" s="295">
        <v>1</v>
      </c>
      <c r="B9" s="296" t="s">
        <v>324</v>
      </c>
      <c r="C9" s="297" t="s">
        <v>67</v>
      </c>
      <c r="D9" s="297">
        <v>10</v>
      </c>
      <c r="E9" s="298"/>
      <c r="F9" s="297"/>
      <c r="G9" s="296"/>
      <c r="H9" s="296"/>
      <c r="I9" s="296"/>
      <c r="J9" s="299"/>
    </row>
    <row r="10" spans="1:13" ht="66" customHeight="1">
      <c r="A10" s="300">
        <v>2</v>
      </c>
      <c r="B10" s="218" t="s">
        <v>325</v>
      </c>
      <c r="C10" s="297" t="s">
        <v>67</v>
      </c>
      <c r="D10" s="301">
        <v>10</v>
      </c>
      <c r="E10" s="302"/>
      <c r="F10" s="303"/>
      <c r="G10" s="304"/>
      <c r="H10" s="305"/>
      <c r="I10" s="306"/>
      <c r="J10" s="307"/>
      <c r="K10" s="308"/>
      <c r="L10" s="308"/>
      <c r="M10" s="308"/>
    </row>
    <row r="11" spans="1:10" s="311" customFormat="1" ht="29.25" customHeight="1" thickBot="1">
      <c r="A11" s="925" t="s">
        <v>326</v>
      </c>
      <c r="B11" s="925"/>
      <c r="C11" s="925"/>
      <c r="D11" s="925"/>
      <c r="E11" s="925"/>
      <c r="F11" s="309"/>
      <c r="G11" s="926"/>
      <c r="H11" s="926"/>
      <c r="I11" s="926"/>
      <c r="J11" s="310"/>
    </row>
    <row r="12" spans="1:11" ht="41.25" customHeight="1" thickBot="1">
      <c r="A12" s="312"/>
      <c r="B12" s="674" t="s">
        <v>327</v>
      </c>
      <c r="C12" s="675" t="s">
        <v>328</v>
      </c>
      <c r="D12" s="676" t="s">
        <v>329</v>
      </c>
      <c r="E12" s="313"/>
      <c r="F12" s="314"/>
      <c r="G12" s="315"/>
      <c r="H12" s="312"/>
      <c r="I12" s="312"/>
      <c r="J12" s="278"/>
      <c r="K12" s="278"/>
    </row>
    <row r="13" spans="1:11" ht="13.5" thickBot="1">
      <c r="A13" s="312"/>
      <c r="B13" s="677" t="s">
        <v>330</v>
      </c>
      <c r="C13" s="678" t="s">
        <v>331</v>
      </c>
      <c r="D13" s="679"/>
      <c r="E13" s="313"/>
      <c r="F13" s="314"/>
      <c r="G13" s="315"/>
      <c r="H13" s="312"/>
      <c r="I13" s="312"/>
      <c r="J13" s="278"/>
      <c r="K13" s="278"/>
    </row>
    <row r="14" spans="1:11" ht="12.75">
      <c r="A14" s="286"/>
      <c r="H14" s="286"/>
      <c r="I14" s="286"/>
      <c r="J14" s="278"/>
      <c r="K14" s="278"/>
    </row>
    <row r="15" spans="10:11" ht="12.75">
      <c r="J15" s="278"/>
      <c r="K15" s="278"/>
    </row>
    <row r="16" spans="2:11" ht="13.5">
      <c r="B16" s="418" t="s">
        <v>138</v>
      </c>
      <c r="C16" s="221"/>
      <c r="D16" s="221"/>
      <c r="E16" s="221"/>
      <c r="F16" s="243"/>
      <c r="G16" s="243"/>
      <c r="H16" s="243"/>
      <c r="I16" s="243"/>
      <c r="J16" s="278"/>
      <c r="K16" s="278"/>
    </row>
    <row r="17" spans="10:11" ht="12.75">
      <c r="J17" s="278"/>
      <c r="K17" s="278"/>
    </row>
    <row r="18" spans="10:11" ht="12.75">
      <c r="J18" s="278"/>
      <c r="K18" s="278"/>
    </row>
    <row r="19" spans="10:11" ht="12.75">
      <c r="J19" s="278"/>
      <c r="K19" s="278"/>
    </row>
    <row r="20" spans="10:11" ht="12.75">
      <c r="J20" s="278"/>
      <c r="K20" s="278"/>
    </row>
    <row r="21" spans="10:11" ht="12.75">
      <c r="J21" s="278"/>
      <c r="K21" s="278"/>
    </row>
    <row r="22" spans="10:11" ht="12.75">
      <c r="J22" s="278"/>
      <c r="K22" s="278"/>
    </row>
    <row r="23" spans="10:11" ht="12.75">
      <c r="J23" s="278"/>
      <c r="K23" s="278"/>
    </row>
    <row r="24" spans="10:11" ht="12.75">
      <c r="J24" s="278"/>
      <c r="K24" s="278"/>
    </row>
    <row r="25" spans="10:11" ht="12.75">
      <c r="J25" s="278"/>
      <c r="K25" s="278"/>
    </row>
    <row r="26" spans="10:11" ht="12.75">
      <c r="J26" s="278"/>
      <c r="K26" s="278"/>
    </row>
    <row r="27" spans="10:11" ht="12.75">
      <c r="J27" s="278"/>
      <c r="K27" s="278"/>
    </row>
    <row r="28" spans="10:11" ht="12.75">
      <c r="J28" s="278"/>
      <c r="K28" s="278"/>
    </row>
    <row r="29" spans="10:11" ht="12.75">
      <c r="J29" s="278"/>
      <c r="K29" s="278"/>
    </row>
    <row r="30" spans="10:11" ht="12.75">
      <c r="J30" s="278"/>
      <c r="K30" s="278"/>
    </row>
    <row r="31" spans="10:11" ht="12.75">
      <c r="J31" s="278"/>
      <c r="K31" s="278"/>
    </row>
    <row r="32" spans="10:11" ht="12.75">
      <c r="J32" s="278"/>
      <c r="K32" s="278"/>
    </row>
    <row r="33" spans="10:11" ht="12.75">
      <c r="J33" s="278"/>
      <c r="K33" s="278"/>
    </row>
    <row r="34" spans="10:11" ht="12.75">
      <c r="J34" s="278"/>
      <c r="K34" s="278"/>
    </row>
    <row r="35" spans="10:11" ht="12.75">
      <c r="J35" s="278"/>
      <c r="K35" s="278"/>
    </row>
    <row r="36" spans="10:11" ht="12.75">
      <c r="J36" s="278"/>
      <c r="K36" s="278"/>
    </row>
    <row r="37" spans="10:11" ht="12.75">
      <c r="J37" s="278"/>
      <c r="K37" s="278"/>
    </row>
    <row r="38" spans="10:11" ht="12.75">
      <c r="J38" s="278"/>
      <c r="K38" s="278"/>
    </row>
    <row r="39" spans="10:11" ht="12.75">
      <c r="J39" s="278"/>
      <c r="K39" s="278"/>
    </row>
    <row r="40" spans="10:11" ht="12.75">
      <c r="J40" s="278"/>
      <c r="K40" s="278"/>
    </row>
    <row r="41" spans="10:11" ht="12.75">
      <c r="J41" s="278"/>
      <c r="K41" s="278"/>
    </row>
    <row r="42" spans="10:11" ht="12.75">
      <c r="J42" s="278"/>
      <c r="K42" s="278"/>
    </row>
    <row r="43" spans="10:11" ht="12.75">
      <c r="J43" s="278"/>
      <c r="K43" s="278"/>
    </row>
    <row r="44" spans="10:11" ht="12.75">
      <c r="J44" s="278"/>
      <c r="K44" s="278"/>
    </row>
    <row r="45" spans="10:11" ht="12.75">
      <c r="J45" s="278"/>
      <c r="K45" s="278"/>
    </row>
    <row r="46" spans="10:11" ht="12.75">
      <c r="J46" s="278"/>
      <c r="K46" s="278"/>
    </row>
    <row r="47" spans="10:11" ht="12.75">
      <c r="J47" s="278"/>
      <c r="K47" s="278"/>
    </row>
    <row r="48" spans="10:11" ht="12.75">
      <c r="J48" s="278"/>
      <c r="K48" s="278"/>
    </row>
    <row r="49" spans="10:11" ht="12.75">
      <c r="J49" s="278"/>
      <c r="K49" s="278"/>
    </row>
    <row r="50" spans="10:11" ht="12.75">
      <c r="J50" s="278"/>
      <c r="K50" s="278"/>
    </row>
    <row r="51" spans="10:11" ht="12.75">
      <c r="J51" s="278"/>
      <c r="K51" s="278"/>
    </row>
    <row r="52" spans="10:11" ht="12.75">
      <c r="J52" s="278"/>
      <c r="K52" s="278"/>
    </row>
    <row r="53" spans="10:11" ht="12.75">
      <c r="J53" s="278"/>
      <c r="K53" s="278"/>
    </row>
    <row r="54" spans="10:11" ht="12.75">
      <c r="J54" s="278"/>
      <c r="K54" s="278"/>
    </row>
    <row r="55" spans="10:11" ht="12.75">
      <c r="J55" s="278"/>
      <c r="K55" s="278"/>
    </row>
    <row r="56" spans="10:11" ht="12.75">
      <c r="J56" s="278"/>
      <c r="K56" s="278"/>
    </row>
    <row r="57" spans="10:11" ht="12.75">
      <c r="J57" s="278"/>
      <c r="K57" s="278"/>
    </row>
    <row r="58" spans="10:11" ht="12.75">
      <c r="J58" s="278"/>
      <c r="K58" s="278"/>
    </row>
    <row r="59" spans="10:11" ht="12.75">
      <c r="J59" s="278"/>
      <c r="K59" s="278"/>
    </row>
    <row r="60" spans="10:11" ht="12.75">
      <c r="J60" s="278"/>
      <c r="K60" s="278"/>
    </row>
    <row r="61" spans="10:11" ht="12.75">
      <c r="J61" s="278"/>
      <c r="K61" s="278"/>
    </row>
    <row r="62" spans="10:11" ht="12.75">
      <c r="J62" s="278"/>
      <c r="K62" s="278"/>
    </row>
    <row r="63" spans="10:11" ht="12.75">
      <c r="J63" s="278"/>
      <c r="K63" s="278"/>
    </row>
    <row r="64" spans="10:11" ht="12.75">
      <c r="J64" s="278"/>
      <c r="K64" s="278"/>
    </row>
    <row r="65" spans="10:11" ht="12.75">
      <c r="J65" s="278"/>
      <c r="K65" s="278"/>
    </row>
    <row r="66" spans="10:11" ht="12.75">
      <c r="J66" s="278"/>
      <c r="K66" s="278"/>
    </row>
  </sheetData>
  <sheetProtection selectLockedCells="1" selectUnlockedCells="1"/>
  <mergeCells count="6">
    <mergeCell ref="A2:G2"/>
    <mergeCell ref="H2:I2"/>
    <mergeCell ref="A4:C4"/>
    <mergeCell ref="A11:E11"/>
    <mergeCell ref="G11:I11"/>
    <mergeCell ref="A6:B6"/>
  </mergeCells>
  <printOptions/>
  <pageMargins left="0.7875" right="0.7875" top="1.0527777777777778" bottom="1.0527777777777778" header="0.7875" footer="0.7875"/>
  <pageSetup horizontalDpi="300" verticalDpi="300" orientation="landscape" paperSize="9" scale="9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K29"/>
  <sheetViews>
    <sheetView zoomScaleSheetLayoutView="75" zoomScalePageLayoutView="0" workbookViewId="0" topLeftCell="A14">
      <selection activeCell="M10" sqref="M10"/>
    </sheetView>
  </sheetViews>
  <sheetFormatPr defaultColWidth="9.140625" defaultRowHeight="12.75"/>
  <cols>
    <col min="1" max="1" width="4.00390625" style="316" customWidth="1"/>
    <col min="2" max="2" width="57.28125" style="316" customWidth="1"/>
    <col min="3" max="3" width="10.8515625" style="316" customWidth="1"/>
    <col min="4" max="4" width="10.00390625" style="316" customWidth="1"/>
    <col min="5" max="5" width="13.421875" style="316" customWidth="1"/>
    <col min="6" max="6" width="16.140625" style="316" customWidth="1"/>
    <col min="7" max="7" width="15.00390625" style="316" customWidth="1"/>
    <col min="8" max="8" width="19.00390625" style="316" bestFit="1" customWidth="1"/>
    <col min="9" max="9" width="9.00390625" style="316" hidden="1" customWidth="1"/>
    <col min="10" max="10" width="11.28125" style="317" customWidth="1"/>
    <col min="11" max="12" width="12.7109375" style="316" customWidth="1"/>
    <col min="13" max="64" width="9.00390625" style="316" customWidth="1"/>
  </cols>
  <sheetData>
    <row r="1" spans="1:7" ht="12.75">
      <c r="A1" s="318"/>
      <c r="B1" s="318"/>
      <c r="C1" s="318"/>
      <c r="D1" s="318"/>
      <c r="E1" s="318"/>
      <c r="F1" s="318"/>
      <c r="G1" s="318"/>
    </row>
    <row r="2" spans="1:9" ht="12.75">
      <c r="A2" s="938" t="s">
        <v>317</v>
      </c>
      <c r="B2" s="938"/>
      <c r="C2" s="938"/>
      <c r="D2" s="938"/>
      <c r="E2" s="938"/>
      <c r="F2" s="938"/>
      <c r="G2" s="938"/>
      <c r="H2" s="939"/>
      <c r="I2" s="939"/>
    </row>
    <row r="3" spans="1:10" ht="13.5" thickBot="1">
      <c r="A3" s="317"/>
      <c r="B3" s="317"/>
      <c r="C3" s="317"/>
      <c r="D3" s="317"/>
      <c r="E3" s="317"/>
      <c r="F3" s="317"/>
      <c r="G3" s="320"/>
      <c r="H3" s="320"/>
      <c r="I3" s="321"/>
      <c r="J3" s="316"/>
    </row>
    <row r="4" spans="1:9" ht="14.25" customHeight="1" thickBot="1">
      <c r="A4" s="939"/>
      <c r="B4" s="939"/>
      <c r="C4" s="939"/>
      <c r="D4" s="317"/>
      <c r="E4" s="322"/>
      <c r="F4" s="323"/>
      <c r="H4" s="386" t="s">
        <v>1</v>
      </c>
      <c r="I4" s="382"/>
    </row>
    <row r="5" spans="1:10" ht="15" customHeight="1" thickBot="1">
      <c r="A5" s="935" t="s">
        <v>96</v>
      </c>
      <c r="B5" s="936"/>
      <c r="C5" s="937"/>
      <c r="E5" s="318"/>
      <c r="F5" s="318"/>
      <c r="G5" s="253"/>
      <c r="H5" s="387" t="s">
        <v>432</v>
      </c>
      <c r="I5" s="384"/>
      <c r="J5" s="324"/>
    </row>
    <row r="6" spans="1:6" ht="14.25" thickBot="1">
      <c r="A6" s="932" t="s">
        <v>332</v>
      </c>
      <c r="B6" s="933"/>
      <c r="C6" s="934"/>
      <c r="D6" s="325"/>
      <c r="E6" s="325"/>
      <c r="F6" s="325"/>
    </row>
    <row r="7" spans="1:10" ht="51.75" customHeight="1" thickBot="1">
      <c r="A7" s="452" t="s">
        <v>5</v>
      </c>
      <c r="B7" s="453" t="s">
        <v>98</v>
      </c>
      <c r="C7" s="453" t="s">
        <v>7</v>
      </c>
      <c r="D7" s="453" t="s">
        <v>188</v>
      </c>
      <c r="E7" s="454" t="s">
        <v>282</v>
      </c>
      <c r="F7" s="454" t="s">
        <v>333</v>
      </c>
      <c r="G7" s="455" t="s">
        <v>190</v>
      </c>
      <c r="H7" s="455" t="s">
        <v>334</v>
      </c>
      <c r="I7" s="456"/>
      <c r="J7" s="428" t="s">
        <v>100</v>
      </c>
    </row>
    <row r="8" spans="1:10" ht="16.5" customHeight="1" thickBot="1">
      <c r="A8" s="499" t="s">
        <v>17</v>
      </c>
      <c r="B8" s="496" t="s">
        <v>17</v>
      </c>
      <c r="C8" s="500" t="s">
        <v>17</v>
      </c>
      <c r="D8" s="688" t="s">
        <v>446</v>
      </c>
      <c r="E8" s="689" t="s">
        <v>447</v>
      </c>
      <c r="F8" s="690" t="s">
        <v>448</v>
      </c>
      <c r="G8" s="496" t="s">
        <v>17</v>
      </c>
      <c r="H8" s="497" t="s">
        <v>17</v>
      </c>
      <c r="I8" s="326"/>
      <c r="J8" s="508" t="s">
        <v>17</v>
      </c>
    </row>
    <row r="9" spans="1:11" ht="51.75" customHeight="1">
      <c r="A9" s="501">
        <v>1</v>
      </c>
      <c r="B9" s="502" t="s">
        <v>335</v>
      </c>
      <c r="C9" s="503" t="s">
        <v>336</v>
      </c>
      <c r="D9" s="503">
        <v>100</v>
      </c>
      <c r="E9" s="504"/>
      <c r="F9" s="493"/>
      <c r="G9" s="505"/>
      <c r="H9" s="441"/>
      <c r="I9" s="459"/>
      <c r="J9" s="506"/>
      <c r="K9" s="322"/>
    </row>
    <row r="10" spans="1:11" ht="48" customHeight="1">
      <c r="A10" s="485">
        <v>2</v>
      </c>
      <c r="B10" s="484" t="s">
        <v>337</v>
      </c>
      <c r="C10" s="425" t="s">
        <v>336</v>
      </c>
      <c r="D10" s="425">
        <v>250</v>
      </c>
      <c r="E10" s="488"/>
      <c r="F10" s="494"/>
      <c r="G10" s="491"/>
      <c r="H10" s="421"/>
      <c r="I10" s="423"/>
      <c r="J10" s="430"/>
      <c r="K10" s="322"/>
    </row>
    <row r="11" spans="1:11" ht="48" customHeight="1">
      <c r="A11" s="485">
        <v>3</v>
      </c>
      <c r="B11" s="484" t="s">
        <v>338</v>
      </c>
      <c r="C11" s="425" t="s">
        <v>336</v>
      </c>
      <c r="D11" s="425">
        <v>220</v>
      </c>
      <c r="E11" s="488"/>
      <c r="F11" s="494"/>
      <c r="G11" s="491"/>
      <c r="H11" s="421"/>
      <c r="I11" s="423"/>
      <c r="J11" s="430"/>
      <c r="K11" s="322"/>
    </row>
    <row r="12" spans="1:11" ht="48" customHeight="1">
      <c r="A12" s="485">
        <v>4</v>
      </c>
      <c r="B12" s="484" t="s">
        <v>339</v>
      </c>
      <c r="C12" s="425" t="s">
        <v>336</v>
      </c>
      <c r="D12" s="447">
        <v>220</v>
      </c>
      <c r="E12" s="489"/>
      <c r="F12" s="494"/>
      <c r="G12" s="491"/>
      <c r="H12" s="421"/>
      <c r="I12" s="423"/>
      <c r="J12" s="430"/>
      <c r="K12" s="322"/>
    </row>
    <row r="13" spans="1:11" ht="46.5" customHeight="1">
      <c r="A13" s="485">
        <v>5</v>
      </c>
      <c r="B13" s="484" t="s">
        <v>340</v>
      </c>
      <c r="C13" s="425" t="s">
        <v>336</v>
      </c>
      <c r="D13" s="425">
        <v>400</v>
      </c>
      <c r="E13" s="488"/>
      <c r="F13" s="494"/>
      <c r="G13" s="491"/>
      <c r="H13" s="421"/>
      <c r="I13" s="423"/>
      <c r="J13" s="430"/>
      <c r="K13" s="322"/>
    </row>
    <row r="14" spans="1:11" ht="46.5" customHeight="1">
      <c r="A14" s="485">
        <v>6</v>
      </c>
      <c r="B14" s="484" t="s">
        <v>341</v>
      </c>
      <c r="C14" s="425" t="s">
        <v>336</v>
      </c>
      <c r="D14" s="425">
        <v>300</v>
      </c>
      <c r="E14" s="488"/>
      <c r="F14" s="494"/>
      <c r="G14" s="491"/>
      <c r="H14" s="421"/>
      <c r="I14" s="423"/>
      <c r="J14" s="430"/>
      <c r="K14" s="322"/>
    </row>
    <row r="15" spans="1:11" ht="55.5" customHeight="1">
      <c r="A15" s="485">
        <v>7</v>
      </c>
      <c r="B15" s="484" t="s">
        <v>342</v>
      </c>
      <c r="C15" s="425" t="s">
        <v>195</v>
      </c>
      <c r="D15" s="425">
        <v>200</v>
      </c>
      <c r="E15" s="488"/>
      <c r="F15" s="494"/>
      <c r="G15" s="491"/>
      <c r="H15" s="421"/>
      <c r="I15" s="423"/>
      <c r="J15" s="430"/>
      <c r="K15" s="322"/>
    </row>
    <row r="16" spans="1:11" ht="59.25" customHeight="1">
      <c r="A16" s="485">
        <v>8</v>
      </c>
      <c r="B16" s="484" t="s">
        <v>343</v>
      </c>
      <c r="C16" s="425" t="s">
        <v>195</v>
      </c>
      <c r="D16" s="425">
        <v>100</v>
      </c>
      <c r="E16" s="488"/>
      <c r="F16" s="494"/>
      <c r="G16" s="491"/>
      <c r="H16" s="421"/>
      <c r="I16" s="423"/>
      <c r="J16" s="430"/>
      <c r="K16" s="322"/>
    </row>
    <row r="17" spans="1:11" ht="45" customHeight="1">
      <c r="A17" s="485">
        <v>9</v>
      </c>
      <c r="B17" s="484" t="s">
        <v>344</v>
      </c>
      <c r="C17" s="425" t="s">
        <v>195</v>
      </c>
      <c r="D17" s="425">
        <v>1300</v>
      </c>
      <c r="E17" s="488"/>
      <c r="F17" s="494"/>
      <c r="G17" s="491"/>
      <c r="H17" s="421"/>
      <c r="I17" s="423"/>
      <c r="J17" s="430"/>
      <c r="K17" s="322"/>
    </row>
    <row r="18" spans="1:11" ht="46.5" customHeight="1" thickBot="1">
      <c r="A18" s="486">
        <v>10</v>
      </c>
      <c r="B18" s="487" t="s">
        <v>345</v>
      </c>
      <c r="C18" s="432" t="s">
        <v>195</v>
      </c>
      <c r="D18" s="432">
        <v>200</v>
      </c>
      <c r="E18" s="490"/>
      <c r="F18" s="495"/>
      <c r="G18" s="492"/>
      <c r="H18" s="434"/>
      <c r="I18" s="507"/>
      <c r="J18" s="436"/>
      <c r="K18" s="322"/>
    </row>
    <row r="19" spans="1:11" ht="35.25" customHeight="1" thickBot="1">
      <c r="A19" s="940" t="s">
        <v>326</v>
      </c>
      <c r="B19" s="941"/>
      <c r="C19" s="941"/>
      <c r="D19" s="941"/>
      <c r="E19" s="942"/>
      <c r="F19" s="498"/>
      <c r="G19" s="929"/>
      <c r="H19" s="930"/>
      <c r="I19" s="930"/>
      <c r="J19" s="931"/>
      <c r="K19" s="324"/>
    </row>
    <row r="20" ht="12.75">
      <c r="K20" s="324"/>
    </row>
    <row r="21" spans="1:11" ht="15" customHeight="1" thickBot="1">
      <c r="A21" s="318"/>
      <c r="B21" s="318"/>
      <c r="C21" s="318"/>
      <c r="D21" s="318"/>
      <c r="E21" s="318"/>
      <c r="J21" s="327"/>
      <c r="K21" s="324"/>
    </row>
    <row r="22" spans="1:10" ht="33.75" customHeight="1">
      <c r="A22" s="327"/>
      <c r="B22" s="440" t="s">
        <v>88</v>
      </c>
      <c r="C22" s="441" t="s">
        <v>328</v>
      </c>
      <c r="D22" s="442" t="s">
        <v>329</v>
      </c>
      <c r="E22" s="327"/>
      <c r="F22" s="457"/>
      <c r="G22" s="457"/>
      <c r="H22" s="457"/>
      <c r="I22" s="328"/>
      <c r="J22" s="327"/>
    </row>
    <row r="23" spans="1:10" ht="42" customHeight="1" thickBot="1">
      <c r="A23" s="327"/>
      <c r="B23" s="445" t="s">
        <v>346</v>
      </c>
      <c r="C23" s="435" t="s">
        <v>331</v>
      </c>
      <c r="D23" s="446"/>
      <c r="E23" s="327"/>
      <c r="F23" s="457"/>
      <c r="G23" s="457"/>
      <c r="H23" s="457"/>
      <c r="I23" s="327"/>
      <c r="J23" s="327"/>
    </row>
    <row r="24" spans="1:10" ht="12.75">
      <c r="A24" s="329"/>
      <c r="B24" s="329"/>
      <c r="E24" s="329"/>
      <c r="F24" s="330"/>
      <c r="G24" s="330"/>
      <c r="H24" s="330"/>
      <c r="I24" s="330"/>
      <c r="J24" s="331"/>
    </row>
    <row r="25" spans="1:10" ht="13.5">
      <c r="A25" s="329"/>
      <c r="B25" s="418" t="s">
        <v>138</v>
      </c>
      <c r="C25" s="221"/>
      <c r="D25" s="221"/>
      <c r="E25" s="221"/>
      <c r="F25" s="243"/>
      <c r="G25" s="243"/>
      <c r="H25" s="243"/>
      <c r="I25" s="243"/>
      <c r="J25" s="331"/>
    </row>
    <row r="26" spans="1:10" ht="12.75">
      <c r="A26" s="329"/>
      <c r="B26" s="329"/>
      <c r="C26" s="326"/>
      <c r="D26" s="332"/>
      <c r="E26" s="329"/>
      <c r="F26" s="329"/>
      <c r="G26" s="329"/>
      <c r="H26" s="329"/>
      <c r="I26" s="329"/>
      <c r="J26" s="331"/>
    </row>
    <row r="27" spans="1:10" ht="12.75">
      <c r="A27" s="329"/>
      <c r="B27" s="329"/>
      <c r="C27" s="326"/>
      <c r="D27" s="332"/>
      <c r="E27" s="329"/>
      <c r="F27" s="329"/>
      <c r="G27" s="329"/>
      <c r="H27" s="329"/>
      <c r="I27" s="329"/>
      <c r="J27" s="331"/>
    </row>
    <row r="28" spans="1:10" ht="12.75">
      <c r="A28" s="329"/>
      <c r="B28" s="329"/>
      <c r="C28" s="329"/>
      <c r="D28" s="329"/>
      <c r="E28" s="329"/>
      <c r="F28" s="329"/>
      <c r="G28" s="329"/>
      <c r="H28" s="329"/>
      <c r="I28" s="329"/>
      <c r="J28" s="331"/>
    </row>
    <row r="29" spans="1:10" ht="12.75">
      <c r="A29" s="329"/>
      <c r="B29" s="329"/>
      <c r="C29" s="329"/>
      <c r="D29" s="329"/>
      <c r="E29" s="329"/>
      <c r="F29" s="329"/>
      <c r="G29" s="329"/>
      <c r="H29" s="329"/>
      <c r="I29" s="329"/>
      <c r="J29" s="331"/>
    </row>
  </sheetData>
  <sheetProtection selectLockedCells="1" selectUnlockedCells="1"/>
  <mergeCells count="7">
    <mergeCell ref="G19:J19"/>
    <mergeCell ref="A6:C6"/>
    <mergeCell ref="A5:C5"/>
    <mergeCell ref="A2:G2"/>
    <mergeCell ref="H2:I2"/>
    <mergeCell ref="A4:C4"/>
    <mergeCell ref="A19:E19"/>
  </mergeCells>
  <printOptions/>
  <pageMargins left="0.7875" right="0.7875" top="1.0527777777777778" bottom="1.0527777777777778" header="0.7875" footer="0.7875"/>
  <pageSetup horizontalDpi="300" verticalDpi="300" orientation="portrait" paperSize="9" scale="56"/>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K22"/>
  <sheetViews>
    <sheetView zoomScaleSheetLayoutView="75" zoomScalePageLayoutView="0" workbookViewId="0" topLeftCell="A13">
      <selection activeCell="F32" sqref="F32"/>
    </sheetView>
  </sheetViews>
  <sheetFormatPr defaultColWidth="9.00390625" defaultRowHeight="12.75"/>
  <cols>
    <col min="1" max="1" width="4.00390625" style="316" customWidth="1"/>
    <col min="2" max="2" width="50.7109375" style="316" customWidth="1"/>
    <col min="3" max="3" width="8.00390625" style="316" customWidth="1"/>
    <col min="4" max="4" width="9.28125" style="316" customWidth="1"/>
    <col min="5" max="5" width="15.57421875" style="316" customWidth="1"/>
    <col min="6" max="6" width="16.8515625" style="316" customWidth="1"/>
    <col min="7" max="7" width="15.7109375" style="316" customWidth="1"/>
    <col min="8" max="8" width="16.421875" style="316" customWidth="1"/>
    <col min="9" max="9" width="9.00390625" style="316" hidden="1" customWidth="1"/>
    <col min="10" max="10" width="13.140625" style="316" customWidth="1"/>
    <col min="11" max="64" width="11.57421875" style="316" customWidth="1"/>
    <col min="65" max="247" width="12.57421875" style="0" customWidth="1"/>
  </cols>
  <sheetData>
    <row r="1" spans="1:9" ht="12.75">
      <c r="A1" s="333"/>
      <c r="B1" s="333"/>
      <c r="C1" s="333"/>
      <c r="D1" s="333"/>
      <c r="E1" s="333"/>
      <c r="F1" s="333"/>
      <c r="G1" s="333"/>
      <c r="H1" s="319"/>
      <c r="I1" s="319"/>
    </row>
    <row r="2" spans="1:9" ht="12.75">
      <c r="A2" s="938" t="s">
        <v>317</v>
      </c>
      <c r="B2" s="938"/>
      <c r="C2" s="938"/>
      <c r="D2" s="938"/>
      <c r="E2" s="938"/>
      <c r="F2" s="938"/>
      <c r="G2" s="938"/>
      <c r="H2" s="939"/>
      <c r="I2" s="939"/>
    </row>
    <row r="3" spans="1:9" ht="12.75">
      <c r="A3" s="317"/>
      <c r="B3" s="317"/>
      <c r="C3" s="317"/>
      <c r="D3" s="317"/>
      <c r="E3" s="317"/>
      <c r="F3" s="317"/>
      <c r="G3" s="320"/>
      <c r="H3" s="320"/>
      <c r="I3" s="321"/>
    </row>
    <row r="4" spans="1:6" ht="14.25" customHeight="1" thickBot="1">
      <c r="A4" s="324"/>
      <c r="B4" s="324"/>
      <c r="C4" s="324"/>
      <c r="D4" s="317"/>
      <c r="E4" s="322"/>
      <c r="F4" s="323"/>
    </row>
    <row r="5" spans="1:10" ht="14.25" customHeight="1" thickBot="1">
      <c r="A5" s="935" t="s">
        <v>96</v>
      </c>
      <c r="B5" s="936"/>
      <c r="C5" s="937"/>
      <c r="D5" s="317"/>
      <c r="E5" s="317"/>
      <c r="F5" s="324"/>
      <c r="G5" s="324"/>
      <c r="H5" s="943" t="s">
        <v>1</v>
      </c>
      <c r="I5" s="944"/>
      <c r="J5" s="945"/>
    </row>
    <row r="6" spans="1:10" ht="14.25" thickBot="1">
      <c r="A6" s="932" t="s">
        <v>347</v>
      </c>
      <c r="B6" s="933"/>
      <c r="C6" s="934"/>
      <c r="D6" s="325"/>
      <c r="E6" s="325"/>
      <c r="F6" s="325"/>
      <c r="H6" s="479" t="s">
        <v>432</v>
      </c>
      <c r="I6" s="480"/>
      <c r="J6" s="451"/>
    </row>
    <row r="7" spans="1:10" ht="48.75" customHeight="1" thickBot="1">
      <c r="A7" s="452" t="s">
        <v>5</v>
      </c>
      <c r="B7" s="453" t="s">
        <v>98</v>
      </c>
      <c r="C7" s="453" t="s">
        <v>7</v>
      </c>
      <c r="D7" s="453" t="s">
        <v>188</v>
      </c>
      <c r="E7" s="454" t="s">
        <v>282</v>
      </c>
      <c r="F7" s="454" t="s">
        <v>333</v>
      </c>
      <c r="G7" s="455" t="s">
        <v>190</v>
      </c>
      <c r="H7" s="455" t="s">
        <v>348</v>
      </c>
      <c r="I7" s="456"/>
      <c r="J7" s="428" t="s">
        <v>100</v>
      </c>
    </row>
    <row r="8" spans="1:10" ht="18" customHeight="1" thickBot="1">
      <c r="A8" s="764" t="s">
        <v>17</v>
      </c>
      <c r="B8" s="765" t="s">
        <v>17</v>
      </c>
      <c r="C8" s="766" t="s">
        <v>17</v>
      </c>
      <c r="D8" s="751" t="s">
        <v>446</v>
      </c>
      <c r="E8" s="752" t="s">
        <v>447</v>
      </c>
      <c r="F8" s="753" t="s">
        <v>448</v>
      </c>
      <c r="G8" s="765" t="s">
        <v>17</v>
      </c>
      <c r="H8" s="765" t="s">
        <v>17</v>
      </c>
      <c r="I8" s="767"/>
      <c r="J8" s="439" t="s">
        <v>17</v>
      </c>
    </row>
    <row r="9" spans="1:11" ht="48.75" customHeight="1">
      <c r="A9" s="755">
        <v>1</v>
      </c>
      <c r="B9" s="756" t="s">
        <v>349</v>
      </c>
      <c r="C9" s="757" t="s">
        <v>195</v>
      </c>
      <c r="D9" s="757">
        <v>180</v>
      </c>
      <c r="E9" s="758"/>
      <c r="F9" s="759"/>
      <c r="G9" s="760"/>
      <c r="H9" s="761"/>
      <c r="I9" s="762"/>
      <c r="J9" s="763"/>
      <c r="K9" s="322"/>
    </row>
    <row r="10" spans="1:11" ht="48.75" customHeight="1">
      <c r="A10" s="460">
        <v>2</v>
      </c>
      <c r="B10" s="448" t="s">
        <v>350</v>
      </c>
      <c r="C10" s="447" t="s">
        <v>195</v>
      </c>
      <c r="D10" s="447">
        <v>96</v>
      </c>
      <c r="E10" s="466"/>
      <c r="F10" s="470"/>
      <c r="G10" s="468"/>
      <c r="H10" s="450"/>
      <c r="I10" s="449"/>
      <c r="J10" s="430"/>
      <c r="K10" s="322"/>
    </row>
    <row r="11" spans="1:11" ht="49.5" customHeight="1">
      <c r="A11" s="460">
        <v>3</v>
      </c>
      <c r="B11" s="448" t="s">
        <v>351</v>
      </c>
      <c r="C11" s="447" t="s">
        <v>195</v>
      </c>
      <c r="D11" s="447">
        <v>48</v>
      </c>
      <c r="E11" s="466"/>
      <c r="F11" s="470"/>
      <c r="G11" s="468"/>
      <c r="H11" s="450"/>
      <c r="I11" s="449"/>
      <c r="J11" s="430"/>
      <c r="K11" s="322"/>
    </row>
    <row r="12" spans="1:11" ht="46.5" customHeight="1">
      <c r="A12" s="460">
        <v>4</v>
      </c>
      <c r="B12" s="448" t="s">
        <v>352</v>
      </c>
      <c r="C12" s="447" t="s">
        <v>195</v>
      </c>
      <c r="D12" s="447">
        <v>25</v>
      </c>
      <c r="E12" s="466"/>
      <c r="F12" s="470"/>
      <c r="G12" s="468"/>
      <c r="H12" s="450"/>
      <c r="I12" s="449"/>
      <c r="J12" s="430"/>
      <c r="K12" s="322"/>
    </row>
    <row r="13" spans="1:11" ht="40.5" customHeight="1">
      <c r="A13" s="460">
        <v>5</v>
      </c>
      <c r="B13" s="448" t="s">
        <v>353</v>
      </c>
      <c r="C13" s="447" t="s">
        <v>195</v>
      </c>
      <c r="D13" s="447">
        <v>40</v>
      </c>
      <c r="E13" s="466"/>
      <c r="F13" s="470"/>
      <c r="G13" s="468"/>
      <c r="H13" s="450"/>
      <c r="I13" s="449"/>
      <c r="J13" s="430"/>
      <c r="K13" s="322"/>
    </row>
    <row r="14" spans="1:11" ht="34.5" customHeight="1">
      <c r="A14" s="460">
        <v>6</v>
      </c>
      <c r="B14" s="448" t="s">
        <v>354</v>
      </c>
      <c r="C14" s="447" t="s">
        <v>195</v>
      </c>
      <c r="D14" s="447">
        <v>60</v>
      </c>
      <c r="E14" s="466"/>
      <c r="F14" s="470"/>
      <c r="G14" s="468"/>
      <c r="H14" s="450"/>
      <c r="I14" s="449"/>
      <c r="J14" s="430"/>
      <c r="K14" s="322"/>
    </row>
    <row r="15" spans="1:11" ht="42.75" customHeight="1">
      <c r="A15" s="460">
        <v>7</v>
      </c>
      <c r="B15" s="448" t="s">
        <v>355</v>
      </c>
      <c r="C15" s="447" t="s">
        <v>195</v>
      </c>
      <c r="D15" s="447">
        <v>12</v>
      </c>
      <c r="E15" s="466"/>
      <c r="F15" s="470"/>
      <c r="G15" s="468"/>
      <c r="H15" s="450"/>
      <c r="I15" s="449"/>
      <c r="J15" s="430"/>
      <c r="K15" s="322"/>
    </row>
    <row r="16" spans="1:11" ht="58.5" customHeight="1">
      <c r="A16" s="460">
        <v>8</v>
      </c>
      <c r="B16" s="448" t="s">
        <v>356</v>
      </c>
      <c r="C16" s="447" t="s">
        <v>195</v>
      </c>
      <c r="D16" s="447">
        <v>200</v>
      </c>
      <c r="E16" s="466"/>
      <c r="F16" s="470"/>
      <c r="G16" s="468"/>
      <c r="H16" s="450"/>
      <c r="I16" s="449"/>
      <c r="J16" s="430"/>
      <c r="K16" s="322"/>
    </row>
    <row r="17" spans="1:11" ht="63" customHeight="1">
      <c r="A17" s="460">
        <v>9</v>
      </c>
      <c r="B17" s="448" t="s">
        <v>357</v>
      </c>
      <c r="C17" s="447" t="s">
        <v>195</v>
      </c>
      <c r="D17" s="447">
        <v>200</v>
      </c>
      <c r="E17" s="466"/>
      <c r="F17" s="470"/>
      <c r="G17" s="468"/>
      <c r="H17" s="450"/>
      <c r="I17" s="449"/>
      <c r="J17" s="430"/>
      <c r="K17" s="322"/>
    </row>
    <row r="18" spans="1:11" ht="65.25" customHeight="1" thickBot="1">
      <c r="A18" s="461">
        <v>10</v>
      </c>
      <c r="B18" s="462" t="s">
        <v>358</v>
      </c>
      <c r="C18" s="463" t="s">
        <v>195</v>
      </c>
      <c r="D18" s="463">
        <v>200</v>
      </c>
      <c r="E18" s="467"/>
      <c r="F18" s="471"/>
      <c r="G18" s="469"/>
      <c r="H18" s="465"/>
      <c r="I18" s="464"/>
      <c r="J18" s="436"/>
      <c r="K18" s="322"/>
    </row>
    <row r="19" spans="1:10" ht="31.5" customHeight="1" thickBot="1">
      <c r="A19" s="946" t="s">
        <v>326</v>
      </c>
      <c r="B19" s="947"/>
      <c r="C19" s="947"/>
      <c r="D19" s="947"/>
      <c r="E19" s="948"/>
      <c r="F19" s="458"/>
      <c r="G19" s="929"/>
      <c r="H19" s="930"/>
      <c r="I19" s="930"/>
      <c r="J19" s="931"/>
    </row>
    <row r="22" spans="2:9" ht="13.5">
      <c r="B22" s="418" t="s">
        <v>138</v>
      </c>
      <c r="C22" s="221"/>
      <c r="D22" s="221"/>
      <c r="E22" s="221"/>
      <c r="F22" s="243"/>
      <c r="G22" s="243"/>
      <c r="H22" s="243"/>
      <c r="I22" s="243"/>
    </row>
  </sheetData>
  <sheetProtection selectLockedCells="1" selectUnlockedCells="1"/>
  <mergeCells count="7">
    <mergeCell ref="H5:J5"/>
    <mergeCell ref="A5:C5"/>
    <mergeCell ref="A6:C6"/>
    <mergeCell ref="G19:J19"/>
    <mergeCell ref="A2:G2"/>
    <mergeCell ref="H2:I2"/>
    <mergeCell ref="A19:E19"/>
  </mergeCells>
  <printOptions/>
  <pageMargins left="0.7875" right="0.7875" top="1.0527777777777778" bottom="1.0527777777777778" header="0.7875" footer="0.7875"/>
  <pageSetup horizontalDpi="300" verticalDpi="300" orientation="portrait" paperSize="9" scale="56"/>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BL21"/>
  <sheetViews>
    <sheetView zoomScaleSheetLayoutView="75" zoomScalePageLayoutView="0" workbookViewId="0" topLeftCell="A1">
      <selection activeCell="J20" sqref="J20"/>
    </sheetView>
  </sheetViews>
  <sheetFormatPr defaultColWidth="10.28125" defaultRowHeight="12.75"/>
  <cols>
    <col min="1" max="1" width="4.00390625" style="316" customWidth="1"/>
    <col min="2" max="2" width="48.57421875" style="316" customWidth="1"/>
    <col min="3" max="3" width="10.57421875" style="316" customWidth="1"/>
    <col min="4" max="4" width="9.421875" style="316" customWidth="1"/>
    <col min="5" max="6" width="11.57421875" style="316" customWidth="1"/>
    <col min="7" max="7" width="12.7109375" style="316" customWidth="1"/>
    <col min="8" max="8" width="10.140625" style="316" customWidth="1"/>
    <col min="9" max="9" width="12.7109375" style="316" customWidth="1"/>
    <col min="10" max="10" width="8.8515625" style="316" customWidth="1"/>
    <col min="11" max="64" width="9.421875" style="316" customWidth="1"/>
  </cols>
  <sheetData>
    <row r="1" spans="1:9" ht="12.75">
      <c r="A1" s="333"/>
      <c r="B1" s="333"/>
      <c r="C1" s="333"/>
      <c r="D1" s="333"/>
      <c r="E1" s="333"/>
      <c r="F1" s="333"/>
      <c r="G1" s="333"/>
      <c r="H1" s="319"/>
      <c r="I1" s="319"/>
    </row>
    <row r="2" spans="1:9" ht="12.75">
      <c r="A2" s="938" t="s">
        <v>317</v>
      </c>
      <c r="B2" s="938"/>
      <c r="C2" s="938"/>
      <c r="D2" s="938"/>
      <c r="E2" s="938"/>
      <c r="F2" s="938"/>
      <c r="G2" s="938"/>
      <c r="H2" s="939"/>
      <c r="I2" s="939"/>
    </row>
    <row r="3" spans="1:8" ht="12.75">
      <c r="A3" s="317"/>
      <c r="B3" s="317"/>
      <c r="C3" s="317"/>
      <c r="D3" s="317"/>
      <c r="E3" s="317"/>
      <c r="F3" s="320"/>
      <c r="G3" s="320"/>
      <c r="H3" s="321"/>
    </row>
    <row r="4" spans="1:9" ht="14.25" customHeight="1" thickBot="1">
      <c r="A4" s="324"/>
      <c r="B4" s="324"/>
      <c r="C4" s="324"/>
      <c r="D4" s="317"/>
      <c r="E4" s="322"/>
      <c r="F4" s="335"/>
      <c r="G4" s="335"/>
      <c r="I4" s="334"/>
    </row>
    <row r="5" spans="1:10" ht="14.25" customHeight="1" thickBot="1">
      <c r="A5" s="935" t="s">
        <v>96</v>
      </c>
      <c r="B5" s="936"/>
      <c r="C5" s="936"/>
      <c r="D5" s="937"/>
      <c r="E5" s="317"/>
      <c r="F5" s="317"/>
      <c r="G5" s="317"/>
      <c r="H5" s="334"/>
      <c r="I5" s="478" t="s">
        <v>1</v>
      </c>
      <c r="J5" s="481"/>
    </row>
    <row r="6" spans="1:10" ht="13.5" customHeight="1" thickBot="1">
      <c r="A6" s="956" t="s">
        <v>359</v>
      </c>
      <c r="B6" s="957"/>
      <c r="C6" s="957"/>
      <c r="D6" s="958"/>
      <c r="E6" s="420"/>
      <c r="F6" s="420"/>
      <c r="G6" s="420"/>
      <c r="H6" s="420"/>
      <c r="I6" s="479" t="s">
        <v>432</v>
      </c>
      <c r="J6" s="480"/>
    </row>
    <row r="7" spans="1:10" ht="39.75" thickBot="1">
      <c r="A7" s="680" t="s">
        <v>320</v>
      </c>
      <c r="B7" s="681" t="s">
        <v>321</v>
      </c>
      <c r="C7" s="681" t="s">
        <v>293</v>
      </c>
      <c r="D7" s="681" t="s">
        <v>188</v>
      </c>
      <c r="E7" s="427" t="s">
        <v>296</v>
      </c>
      <c r="F7" s="427" t="s">
        <v>322</v>
      </c>
      <c r="G7" s="427" t="s">
        <v>323</v>
      </c>
      <c r="H7" s="427" t="s">
        <v>190</v>
      </c>
      <c r="I7" s="427" t="s">
        <v>14</v>
      </c>
      <c r="J7" s="428" t="s">
        <v>100</v>
      </c>
    </row>
    <row r="8" spans="1:10" ht="13.5" thickBot="1">
      <c r="A8" s="437" t="s">
        <v>17</v>
      </c>
      <c r="B8" s="438" t="s">
        <v>17</v>
      </c>
      <c r="C8" s="438" t="s">
        <v>17</v>
      </c>
      <c r="D8" s="688" t="s">
        <v>446</v>
      </c>
      <c r="E8" s="689" t="s">
        <v>447</v>
      </c>
      <c r="F8" s="690" t="s">
        <v>448</v>
      </c>
      <c r="G8" s="691" t="s">
        <v>17</v>
      </c>
      <c r="H8" s="438" t="s">
        <v>17</v>
      </c>
      <c r="I8" s="438" t="s">
        <v>17</v>
      </c>
      <c r="J8" s="439" t="s">
        <v>17</v>
      </c>
    </row>
    <row r="9" spans="1:10" ht="21.75" customHeight="1" thickBot="1">
      <c r="A9" s="429">
        <v>1</v>
      </c>
      <c r="B9" s="952" t="s">
        <v>360</v>
      </c>
      <c r="C9" s="953"/>
      <c r="D9" s="953"/>
      <c r="E9" s="953"/>
      <c r="F9" s="954"/>
      <c r="G9" s="953"/>
      <c r="H9" s="953"/>
      <c r="I9" s="953"/>
      <c r="J9" s="955"/>
    </row>
    <row r="10" spans="1:13" ht="21.75" customHeight="1">
      <c r="A10" s="959"/>
      <c r="B10" s="424" t="s">
        <v>361</v>
      </c>
      <c r="C10" s="425" t="s">
        <v>195</v>
      </c>
      <c r="D10" s="426">
        <v>150</v>
      </c>
      <c r="E10" s="472"/>
      <c r="F10" s="476"/>
      <c r="G10" s="474"/>
      <c r="H10" s="422"/>
      <c r="I10" s="422"/>
      <c r="J10" s="430"/>
      <c r="K10" s="336"/>
      <c r="L10" s="336"/>
      <c r="M10" s="336"/>
    </row>
    <row r="11" spans="1:13" ht="21.75" customHeight="1" thickBot="1">
      <c r="A11" s="960"/>
      <c r="B11" s="431" t="s">
        <v>362</v>
      </c>
      <c r="C11" s="432" t="s">
        <v>195</v>
      </c>
      <c r="D11" s="433">
        <v>150</v>
      </c>
      <c r="E11" s="473"/>
      <c r="F11" s="477"/>
      <c r="G11" s="475"/>
      <c r="H11" s="435"/>
      <c r="I11" s="435"/>
      <c r="J11" s="436"/>
      <c r="K11" s="336"/>
      <c r="L11" s="336"/>
      <c r="M11" s="336"/>
    </row>
    <row r="12" spans="1:64" ht="29.25" customHeight="1" thickBot="1">
      <c r="A12" s="940" t="s">
        <v>326</v>
      </c>
      <c r="B12" s="941"/>
      <c r="C12" s="941"/>
      <c r="D12" s="941"/>
      <c r="E12" s="942"/>
      <c r="F12" s="419"/>
      <c r="G12" s="949"/>
      <c r="H12" s="950"/>
      <c r="I12" s="950"/>
      <c r="J12" s="951"/>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row>
    <row r="13" spans="1:9" ht="41.25" customHeight="1">
      <c r="A13" s="326"/>
      <c r="B13" s="440" t="s">
        <v>363</v>
      </c>
      <c r="C13" s="441" t="s">
        <v>328</v>
      </c>
      <c r="D13" s="442" t="s">
        <v>329</v>
      </c>
      <c r="E13" s="332"/>
      <c r="F13" s="337"/>
      <c r="G13" s="326"/>
      <c r="H13" s="326"/>
      <c r="I13" s="326"/>
    </row>
    <row r="14" spans="1:9" ht="12.75">
      <c r="A14" s="326"/>
      <c r="B14" s="443" t="s">
        <v>330</v>
      </c>
      <c r="C14" s="422" t="s">
        <v>331</v>
      </c>
      <c r="D14" s="444"/>
      <c r="E14" s="420"/>
      <c r="F14" s="337"/>
      <c r="G14" s="326"/>
      <c r="H14" s="326"/>
      <c r="I14" s="326"/>
    </row>
    <row r="15" spans="1:9" ht="12.75">
      <c r="A15" s="326"/>
      <c r="B15" s="443" t="s">
        <v>289</v>
      </c>
      <c r="C15" s="422" t="s">
        <v>331</v>
      </c>
      <c r="D15" s="444"/>
      <c r="E15" s="420"/>
      <c r="F15" s="337"/>
      <c r="G15" s="326"/>
      <c r="H15" s="326"/>
      <c r="I15" s="326"/>
    </row>
    <row r="16" spans="1:9" ht="27.75" customHeight="1">
      <c r="A16" s="326"/>
      <c r="B16" s="443" t="s">
        <v>364</v>
      </c>
      <c r="C16" s="422" t="s">
        <v>331</v>
      </c>
      <c r="D16" s="444"/>
      <c r="E16" s="420"/>
      <c r="F16" s="337"/>
      <c r="G16" s="326"/>
      <c r="H16" s="326"/>
      <c r="I16" s="326"/>
    </row>
    <row r="17" spans="1:9" ht="12.75">
      <c r="A17" s="326"/>
      <c r="B17" s="443" t="s">
        <v>365</v>
      </c>
      <c r="C17" s="422" t="s">
        <v>331</v>
      </c>
      <c r="D17" s="444"/>
      <c r="E17" s="420"/>
      <c r="F17" s="337"/>
      <c r="G17" s="326"/>
      <c r="H17" s="326"/>
      <c r="I17" s="326"/>
    </row>
    <row r="18" spans="1:9" ht="12.75">
      <c r="A18" s="326"/>
      <c r="B18" s="443" t="s">
        <v>366</v>
      </c>
      <c r="C18" s="422" t="s">
        <v>331</v>
      </c>
      <c r="D18" s="444"/>
      <c r="E18" s="332"/>
      <c r="F18" s="337"/>
      <c r="G18" s="326"/>
      <c r="H18" s="326"/>
      <c r="I18" s="326"/>
    </row>
    <row r="19" spans="1:9" ht="13.5" thickBot="1">
      <c r="A19" s="326"/>
      <c r="B19" s="445" t="s">
        <v>367</v>
      </c>
      <c r="C19" s="435" t="s">
        <v>331</v>
      </c>
      <c r="D19" s="446"/>
      <c r="E19" s="332"/>
      <c r="F19" s="337"/>
      <c r="G19" s="326"/>
      <c r="H19" s="326"/>
      <c r="I19" s="326"/>
    </row>
    <row r="20" spans="1:9" ht="12.75">
      <c r="A20" s="326"/>
      <c r="H20" s="326"/>
      <c r="I20" s="326"/>
    </row>
    <row r="21" spans="2:8" ht="13.5">
      <c r="B21" s="418" t="s">
        <v>138</v>
      </c>
      <c r="C21" s="221"/>
      <c r="D21" s="221"/>
      <c r="E21" s="221"/>
      <c r="F21" s="243"/>
      <c r="G21" s="243"/>
      <c r="H21" s="243"/>
    </row>
  </sheetData>
  <sheetProtection selectLockedCells="1" selectUnlockedCells="1"/>
  <mergeCells count="8">
    <mergeCell ref="A12:E12"/>
    <mergeCell ref="G12:J12"/>
    <mergeCell ref="B9:J9"/>
    <mergeCell ref="A6:D6"/>
    <mergeCell ref="A2:G2"/>
    <mergeCell ref="H2:I2"/>
    <mergeCell ref="A10:A11"/>
    <mergeCell ref="A5:D5"/>
  </mergeCells>
  <printOptions/>
  <pageMargins left="0.7875" right="0.7875" top="1.0527777777777778" bottom="1.0527777777777778" header="0.7875" footer="0.7875"/>
  <pageSetup horizontalDpi="300" verticalDpi="300" orientation="portrait" paperSize="9" scale="56"/>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L25"/>
  <sheetViews>
    <sheetView zoomScaleSheetLayoutView="75" zoomScalePageLayoutView="0" workbookViewId="0" topLeftCell="A1">
      <selection activeCell="G17" sqref="G17"/>
    </sheetView>
  </sheetViews>
  <sheetFormatPr defaultColWidth="13.421875" defaultRowHeight="12.75" customHeight="1"/>
  <cols>
    <col min="1" max="1" width="4.00390625" style="209" customWidth="1"/>
    <col min="2" max="2" width="57.421875" style="209" customWidth="1"/>
    <col min="3" max="3" width="12.421875" style="209" customWidth="1"/>
    <col min="4" max="4" width="9.57421875" style="209" customWidth="1"/>
    <col min="5" max="5" width="12.00390625" style="209" customWidth="1"/>
    <col min="6" max="6" width="15.140625" style="209" customWidth="1"/>
    <col min="7" max="7" width="11.140625" style="209" customWidth="1"/>
    <col min="8" max="9" width="11.421875" style="209" customWidth="1"/>
    <col min="10" max="10" width="11.00390625" style="209" customWidth="1"/>
    <col min="11" max="11" width="15.00390625" style="209" customWidth="1"/>
    <col min="12" max="16384" width="13.421875" style="209" customWidth="1"/>
  </cols>
  <sheetData>
    <row r="1" ht="14.25" customHeight="1">
      <c r="G1" s="259"/>
    </row>
    <row r="2" spans="2:10" ht="14.25" customHeight="1">
      <c r="B2" s="877" t="s">
        <v>0</v>
      </c>
      <c r="C2" s="877"/>
      <c r="D2" s="877"/>
      <c r="E2" s="877"/>
      <c r="F2" s="877"/>
      <c r="G2" s="877"/>
      <c r="H2" s="877"/>
      <c r="I2" s="877"/>
      <c r="J2" s="877"/>
    </row>
    <row r="3" spans="7:11" ht="15.75" customHeight="1" thickBot="1">
      <c r="G3" s="259"/>
      <c r="H3" s="338"/>
      <c r="I3" s="338"/>
      <c r="J3" s="338"/>
      <c r="K3" s="338"/>
    </row>
    <row r="4" spans="1:11" ht="23.25" customHeight="1" thickBot="1">
      <c r="A4" s="224"/>
      <c r="B4" s="224"/>
      <c r="C4" s="224"/>
      <c r="D4" s="224"/>
      <c r="E4" s="224"/>
      <c r="F4" s="339"/>
      <c r="G4" s="339"/>
      <c r="H4" s="224"/>
      <c r="I4" s="478" t="s">
        <v>1</v>
      </c>
      <c r="J4" s="382"/>
      <c r="K4" s="259"/>
    </row>
    <row r="5" spans="1:11" ht="14.25" thickBot="1">
      <c r="A5" s="935" t="s">
        <v>318</v>
      </c>
      <c r="B5" s="936"/>
      <c r="C5" s="937"/>
      <c r="D5" s="224"/>
      <c r="E5" s="224"/>
      <c r="F5" s="224"/>
      <c r="G5" s="339"/>
      <c r="H5" s="224"/>
      <c r="I5" s="482" t="s">
        <v>432</v>
      </c>
      <c r="J5" s="384"/>
      <c r="K5" s="259"/>
    </row>
    <row r="6" spans="1:9" ht="13.5" thickBot="1">
      <c r="A6" s="962" t="s">
        <v>368</v>
      </c>
      <c r="B6" s="963"/>
      <c r="C6" s="964"/>
      <c r="D6" s="340"/>
      <c r="E6" s="341"/>
      <c r="F6" s="342"/>
      <c r="G6" s="340"/>
      <c r="H6" s="343"/>
      <c r="I6" s="344"/>
    </row>
    <row r="7" spans="1:10" ht="45.75" customHeight="1" thickBot="1">
      <c r="A7" s="682" t="s">
        <v>5</v>
      </c>
      <c r="B7" s="683" t="s">
        <v>6</v>
      </c>
      <c r="C7" s="684" t="s">
        <v>7</v>
      </c>
      <c r="D7" s="409" t="s">
        <v>8</v>
      </c>
      <c r="E7" s="410" t="s">
        <v>282</v>
      </c>
      <c r="F7" s="408" t="s">
        <v>10</v>
      </c>
      <c r="G7" s="408" t="s">
        <v>283</v>
      </c>
      <c r="H7" s="408" t="s">
        <v>284</v>
      </c>
      <c r="I7" s="408" t="s">
        <v>14</v>
      </c>
      <c r="J7" s="411" t="s">
        <v>100</v>
      </c>
    </row>
    <row r="8" spans="1:10" ht="18.75" customHeight="1" thickBot="1">
      <c r="A8" s="748" t="s">
        <v>17</v>
      </c>
      <c r="B8" s="749" t="s">
        <v>17</v>
      </c>
      <c r="C8" s="750" t="s">
        <v>17</v>
      </c>
      <c r="D8" s="751" t="s">
        <v>446</v>
      </c>
      <c r="E8" s="752" t="s">
        <v>447</v>
      </c>
      <c r="F8" s="753" t="s">
        <v>448</v>
      </c>
      <c r="G8" s="749" t="s">
        <v>17</v>
      </c>
      <c r="H8" s="749" t="s">
        <v>17</v>
      </c>
      <c r="I8" s="749" t="s">
        <v>17</v>
      </c>
      <c r="J8" s="754" t="s">
        <v>17</v>
      </c>
    </row>
    <row r="9" spans="1:10" ht="40.5" customHeight="1">
      <c r="A9" s="739">
        <v>1</v>
      </c>
      <c r="B9" s="707" t="s">
        <v>369</v>
      </c>
      <c r="C9" s="740" t="s">
        <v>103</v>
      </c>
      <c r="D9" s="741">
        <v>6</v>
      </c>
      <c r="E9" s="742"/>
      <c r="F9" s="402"/>
      <c r="G9" s="743"/>
      <c r="H9" s="380"/>
      <c r="I9" s="380"/>
      <c r="J9" s="744"/>
    </row>
    <row r="10" spans="1:10" ht="30" customHeight="1">
      <c r="A10" s="395">
        <v>2</v>
      </c>
      <c r="B10" s="173" t="s">
        <v>370</v>
      </c>
      <c r="C10" s="346" t="s">
        <v>103</v>
      </c>
      <c r="D10" s="347">
        <v>6</v>
      </c>
      <c r="E10" s="398"/>
      <c r="F10" s="403"/>
      <c r="G10" s="400"/>
      <c r="H10" s="171"/>
      <c r="I10" s="171"/>
      <c r="J10" s="394"/>
    </row>
    <row r="11" spans="1:10" ht="30" customHeight="1" thickBot="1">
      <c r="A11" s="657">
        <v>3</v>
      </c>
      <c r="B11" s="581" t="s">
        <v>371</v>
      </c>
      <c r="C11" s="659" t="s">
        <v>103</v>
      </c>
      <c r="D11" s="745">
        <v>6</v>
      </c>
      <c r="E11" s="746"/>
      <c r="F11" s="414"/>
      <c r="G11" s="747"/>
      <c r="H11" s="582"/>
      <c r="I11" s="582"/>
      <c r="J11" s="583"/>
    </row>
    <row r="12" spans="1:12" ht="26.25" customHeight="1" thickBot="1">
      <c r="A12" s="968" t="s">
        <v>87</v>
      </c>
      <c r="B12" s="969"/>
      <c r="C12" s="969"/>
      <c r="D12" s="969"/>
      <c r="E12" s="970"/>
      <c r="F12" s="405"/>
      <c r="G12" s="965"/>
      <c r="H12" s="966"/>
      <c r="I12" s="966"/>
      <c r="J12" s="967"/>
      <c r="K12" s="348"/>
      <c r="L12" s="338"/>
    </row>
    <row r="13" spans="1:10" ht="12.75" customHeight="1" thickBot="1">
      <c r="A13" s="349"/>
      <c r="B13" s="350"/>
      <c r="C13" s="351"/>
      <c r="D13" s="351"/>
      <c r="E13" s="352"/>
      <c r="F13" s="353"/>
      <c r="G13" s="354"/>
      <c r="H13" s="354"/>
      <c r="I13" s="354"/>
      <c r="J13" s="354"/>
    </row>
    <row r="14" spans="1:10" ht="33" customHeight="1">
      <c r="A14" s="340"/>
      <c r="B14" s="415" t="s">
        <v>372</v>
      </c>
      <c r="C14" s="355"/>
      <c r="D14" s="355"/>
      <c r="E14" s="351"/>
      <c r="F14" s="351"/>
      <c r="G14" s="356"/>
      <c r="H14" s="356"/>
      <c r="I14" s="351"/>
      <c r="J14" s="351"/>
    </row>
    <row r="15" spans="1:10" ht="27" customHeight="1">
      <c r="A15" s="340"/>
      <c r="B15" s="416" t="s">
        <v>373</v>
      </c>
      <c r="C15" s="355"/>
      <c r="D15" s="355"/>
      <c r="E15" s="355"/>
      <c r="F15" s="355"/>
      <c r="G15" s="355"/>
      <c r="H15" s="355"/>
      <c r="I15" s="355"/>
      <c r="J15" s="355"/>
    </row>
    <row r="16" spans="1:10" ht="26.25" customHeight="1">
      <c r="A16" s="340"/>
      <c r="B16" s="416" t="s">
        <v>137</v>
      </c>
      <c r="C16" s="357"/>
      <c r="D16" s="358"/>
      <c r="E16" s="355"/>
      <c r="F16" s="355"/>
      <c r="G16" s="355"/>
      <c r="H16" s="355"/>
      <c r="I16" s="355"/>
      <c r="J16" s="355"/>
    </row>
    <row r="17" spans="1:10" ht="27" customHeight="1" thickBot="1">
      <c r="A17" s="340"/>
      <c r="B17" s="417" t="s">
        <v>91</v>
      </c>
      <c r="C17" s="357"/>
      <c r="D17" s="358"/>
      <c r="E17" s="359"/>
      <c r="F17" s="359"/>
      <c r="G17" s="359"/>
      <c r="H17" s="359"/>
      <c r="I17" s="359"/>
      <c r="J17" s="359"/>
    </row>
    <row r="18" spans="2:8" ht="12.75" customHeight="1">
      <c r="B18" s="360"/>
      <c r="C18" s="361"/>
      <c r="D18" s="361"/>
      <c r="E18" s="361"/>
      <c r="F18" s="361"/>
      <c r="G18" s="361"/>
      <c r="H18" s="361"/>
    </row>
    <row r="19" spans="2:10" ht="12.75" customHeight="1">
      <c r="B19" s="340"/>
      <c r="C19" s="340"/>
      <c r="D19" s="340"/>
      <c r="E19" s="340"/>
      <c r="F19" s="961"/>
      <c r="G19" s="961"/>
      <c r="H19" s="961"/>
      <c r="I19" s="961"/>
      <c r="J19" s="360"/>
    </row>
    <row r="20" spans="2:10" ht="12.75" customHeight="1">
      <c r="B20" s="418" t="s">
        <v>138</v>
      </c>
      <c r="F20" s="360"/>
      <c r="G20" s="360"/>
      <c r="H20" s="360"/>
      <c r="I20" s="360"/>
      <c r="J20" s="360"/>
    </row>
    <row r="25" spans="6:10" ht="12.75" customHeight="1">
      <c r="F25" s="362"/>
      <c r="G25" s="362"/>
      <c r="H25" s="362"/>
      <c r="I25" s="362"/>
      <c r="J25" s="362"/>
    </row>
  </sheetData>
  <sheetProtection selectLockedCells="1" selectUnlockedCells="1"/>
  <mergeCells count="6">
    <mergeCell ref="B2:J2"/>
    <mergeCell ref="F19:I19"/>
    <mergeCell ref="A6:C6"/>
    <mergeCell ref="A5:C5"/>
    <mergeCell ref="G12:J12"/>
    <mergeCell ref="A12:E12"/>
  </mergeCells>
  <printOptions/>
  <pageMargins left="0.7875" right="0.7875" top="1.0527777777777778" bottom="1.0527777777777778" header="0.7875" footer="0.7875"/>
  <pageSetup horizontalDpi="300" verticalDpi="300" orientation="landscape" paperSize="9" scale="84"/>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M23"/>
  <sheetViews>
    <sheetView zoomScaleSheetLayoutView="75" zoomScalePageLayoutView="0" workbookViewId="0" topLeftCell="A1">
      <selection activeCell="I19" sqref="I19"/>
    </sheetView>
  </sheetViews>
  <sheetFormatPr defaultColWidth="13.421875" defaultRowHeight="12.75" customHeight="1"/>
  <cols>
    <col min="1" max="1" width="4.00390625" style="209" customWidth="1"/>
    <col min="2" max="2" width="57.421875" style="209" customWidth="1"/>
    <col min="3" max="3" width="9.7109375" style="209" customWidth="1"/>
    <col min="4" max="4" width="9.57421875" style="209" customWidth="1"/>
    <col min="5" max="5" width="12.00390625" style="209" customWidth="1"/>
    <col min="6" max="6" width="15.140625" style="209" customWidth="1"/>
    <col min="7" max="7" width="13.421875" style="209" customWidth="1"/>
    <col min="8" max="9" width="11.421875" style="209" customWidth="1"/>
    <col min="10" max="11" width="11.00390625" style="209" customWidth="1"/>
    <col min="12" max="12" width="15.00390625" style="209" customWidth="1"/>
    <col min="13" max="16384" width="13.421875" style="209" customWidth="1"/>
  </cols>
  <sheetData>
    <row r="1" ht="12.75" customHeight="1">
      <c r="G1" s="259"/>
    </row>
    <row r="2" spans="2:11" ht="14.25" customHeight="1">
      <c r="B2" s="877" t="s">
        <v>0</v>
      </c>
      <c r="C2" s="877"/>
      <c r="D2" s="877"/>
      <c r="E2" s="877"/>
      <c r="F2" s="877"/>
      <c r="G2" s="877"/>
      <c r="H2" s="877"/>
      <c r="I2" s="877"/>
      <c r="J2" s="877"/>
      <c r="K2" s="877"/>
    </row>
    <row r="3" spans="7:12" ht="9" customHeight="1" thickBot="1">
      <c r="G3" s="259"/>
      <c r="H3" s="338"/>
      <c r="I3" s="338"/>
      <c r="J3" s="338"/>
      <c r="K3" s="338"/>
      <c r="L3" s="338"/>
    </row>
    <row r="4" spans="1:12" ht="11.25" customHeight="1" thickBot="1">
      <c r="A4" s="224"/>
      <c r="B4" s="224"/>
      <c r="C4" s="224"/>
      <c r="D4" s="224"/>
      <c r="E4" s="224"/>
      <c r="F4" s="339"/>
      <c r="G4" s="339"/>
      <c r="H4" s="224"/>
      <c r="I4" s="224"/>
      <c r="J4" s="478" t="s">
        <v>1</v>
      </c>
      <c r="K4" s="481"/>
      <c r="L4" s="259"/>
    </row>
    <row r="5" spans="1:12" ht="17.25" customHeight="1" thickBot="1">
      <c r="A5" s="935" t="s">
        <v>318</v>
      </c>
      <c r="B5" s="936"/>
      <c r="C5" s="937"/>
      <c r="D5" s="224"/>
      <c r="E5" s="224"/>
      <c r="F5" s="224"/>
      <c r="G5" s="339"/>
      <c r="H5" s="224"/>
      <c r="I5" s="224"/>
      <c r="J5" s="482" t="s">
        <v>432</v>
      </c>
      <c r="K5" s="483"/>
      <c r="L5" s="259"/>
    </row>
    <row r="6" spans="1:10" ht="14.25" customHeight="1" thickBot="1">
      <c r="A6" s="962" t="s">
        <v>374</v>
      </c>
      <c r="B6" s="963"/>
      <c r="C6" s="964"/>
      <c r="D6" s="340"/>
      <c r="E6" s="341"/>
      <c r="F6" s="342"/>
      <c r="G6" s="340"/>
      <c r="H6" s="343"/>
      <c r="I6" s="344"/>
      <c r="J6" s="344"/>
    </row>
    <row r="7" spans="1:11" ht="45.75" customHeight="1" thickBot="1">
      <c r="A7" s="682" t="s">
        <v>5</v>
      </c>
      <c r="B7" s="683" t="s">
        <v>6</v>
      </c>
      <c r="C7" s="684" t="s">
        <v>7</v>
      </c>
      <c r="D7" s="409" t="s">
        <v>8</v>
      </c>
      <c r="E7" s="410" t="s">
        <v>282</v>
      </c>
      <c r="F7" s="408" t="s">
        <v>10</v>
      </c>
      <c r="G7" s="408" t="s">
        <v>283</v>
      </c>
      <c r="H7" s="408" t="s">
        <v>284</v>
      </c>
      <c r="I7" s="408" t="s">
        <v>14</v>
      </c>
      <c r="J7" s="408" t="s">
        <v>15</v>
      </c>
      <c r="K7" s="411" t="s">
        <v>100</v>
      </c>
    </row>
    <row r="8" spans="1:11" ht="30" customHeight="1">
      <c r="A8" s="406"/>
      <c r="B8" s="971" t="s">
        <v>375</v>
      </c>
      <c r="C8" s="971"/>
      <c r="D8" s="971"/>
      <c r="E8" s="971"/>
      <c r="F8" s="971"/>
      <c r="G8" s="971"/>
      <c r="H8" s="971"/>
      <c r="I8" s="971"/>
      <c r="J8" s="971"/>
      <c r="K8" s="972"/>
    </row>
    <row r="9" spans="1:11" ht="18.75" customHeight="1" thickBot="1">
      <c r="A9" s="393" t="s">
        <v>17</v>
      </c>
      <c r="B9" s="171" t="s">
        <v>17</v>
      </c>
      <c r="C9" s="345" t="s">
        <v>17</v>
      </c>
      <c r="D9" s="688" t="s">
        <v>446</v>
      </c>
      <c r="E9" s="689" t="s">
        <v>447</v>
      </c>
      <c r="F9" s="690" t="s">
        <v>448</v>
      </c>
      <c r="G9" s="171" t="s">
        <v>17</v>
      </c>
      <c r="H9" s="171" t="s">
        <v>17</v>
      </c>
      <c r="I9" s="171" t="s">
        <v>17</v>
      </c>
      <c r="J9" s="171" t="s">
        <v>376</v>
      </c>
      <c r="K9" s="394" t="s">
        <v>17</v>
      </c>
    </row>
    <row r="10" spans="1:11" ht="40.5" customHeight="1">
      <c r="A10" s="395">
        <v>1</v>
      </c>
      <c r="B10" s="200" t="s">
        <v>377</v>
      </c>
      <c r="C10" s="346" t="s">
        <v>103</v>
      </c>
      <c r="D10" s="347">
        <v>100</v>
      </c>
      <c r="E10" s="398"/>
      <c r="F10" s="402"/>
      <c r="G10" s="400"/>
      <c r="H10" s="171"/>
      <c r="I10" s="171"/>
      <c r="J10" s="172" t="s">
        <v>378</v>
      </c>
      <c r="K10" s="394"/>
    </row>
    <row r="11" spans="1:11" ht="30" customHeight="1">
      <c r="A11" s="395">
        <v>2</v>
      </c>
      <c r="B11" s="200" t="s">
        <v>379</v>
      </c>
      <c r="C11" s="346" t="s">
        <v>103</v>
      </c>
      <c r="D11" s="347">
        <v>100</v>
      </c>
      <c r="E11" s="398"/>
      <c r="F11" s="403"/>
      <c r="G11" s="400"/>
      <c r="H11" s="171"/>
      <c r="I11" s="171"/>
      <c r="J11" s="172" t="s">
        <v>378</v>
      </c>
      <c r="K11" s="394"/>
    </row>
    <row r="12" spans="1:11" ht="30" customHeight="1">
      <c r="A12" s="395">
        <v>3</v>
      </c>
      <c r="B12" s="200" t="s">
        <v>380</v>
      </c>
      <c r="C12" s="346" t="s">
        <v>103</v>
      </c>
      <c r="D12" s="347">
        <v>40</v>
      </c>
      <c r="E12" s="398"/>
      <c r="F12" s="403"/>
      <c r="G12" s="400"/>
      <c r="H12" s="171"/>
      <c r="I12" s="171"/>
      <c r="J12" s="172" t="s">
        <v>378</v>
      </c>
      <c r="K12" s="394"/>
    </row>
    <row r="13" spans="1:11" ht="30" customHeight="1" thickBot="1">
      <c r="A13" s="396">
        <v>4</v>
      </c>
      <c r="B13" s="389" t="s">
        <v>381</v>
      </c>
      <c r="C13" s="388" t="s">
        <v>103</v>
      </c>
      <c r="D13" s="390">
        <v>50</v>
      </c>
      <c r="E13" s="399"/>
      <c r="F13" s="404"/>
      <c r="G13" s="401"/>
      <c r="H13" s="391"/>
      <c r="I13" s="391"/>
      <c r="J13" s="392" t="s">
        <v>378</v>
      </c>
      <c r="K13" s="397"/>
    </row>
    <row r="14" spans="1:13" ht="26.25" customHeight="1" thickBot="1">
      <c r="A14" s="968" t="s">
        <v>87</v>
      </c>
      <c r="B14" s="969"/>
      <c r="C14" s="969"/>
      <c r="D14" s="969"/>
      <c r="E14" s="969"/>
      <c r="F14" s="405"/>
      <c r="G14" s="966"/>
      <c r="H14" s="966"/>
      <c r="I14" s="966"/>
      <c r="J14" s="966"/>
      <c r="K14" s="967"/>
      <c r="L14" s="348"/>
      <c r="M14" s="338"/>
    </row>
    <row r="15" spans="1:11" ht="12.75" customHeight="1">
      <c r="A15" s="349"/>
      <c r="B15" s="350"/>
      <c r="C15" s="351"/>
      <c r="D15" s="351"/>
      <c r="E15" s="352"/>
      <c r="F15" s="353"/>
      <c r="G15" s="354"/>
      <c r="H15" s="354"/>
      <c r="I15" s="354"/>
      <c r="J15" s="354"/>
      <c r="K15" s="354"/>
    </row>
    <row r="16" spans="2:8" ht="12.75" customHeight="1">
      <c r="B16" s="360"/>
      <c r="C16" s="361"/>
      <c r="D16" s="361"/>
      <c r="E16" s="361"/>
      <c r="F16" s="361"/>
      <c r="G16" s="361"/>
      <c r="H16" s="361"/>
    </row>
    <row r="17" spans="2:11" ht="12.75" customHeight="1">
      <c r="B17" s="340"/>
      <c r="C17" s="340"/>
      <c r="D17" s="340"/>
      <c r="E17" s="340"/>
      <c r="F17" s="961"/>
      <c r="G17" s="961"/>
      <c r="H17" s="961"/>
      <c r="I17" s="961"/>
      <c r="J17" s="360"/>
      <c r="K17" s="360"/>
    </row>
    <row r="18" spans="2:11" ht="12.75" customHeight="1">
      <c r="B18" s="418" t="s">
        <v>138</v>
      </c>
      <c r="F18" s="360"/>
      <c r="G18" s="360"/>
      <c r="H18" s="360"/>
      <c r="I18" s="360"/>
      <c r="J18" s="360"/>
      <c r="K18" s="360"/>
    </row>
    <row r="23" spans="6:11" ht="12.75" customHeight="1">
      <c r="F23" s="362"/>
      <c r="G23" s="362"/>
      <c r="H23" s="362"/>
      <c r="I23" s="362"/>
      <c r="J23" s="362"/>
      <c r="K23" s="362"/>
    </row>
  </sheetData>
  <sheetProtection selectLockedCells="1" selectUnlockedCells="1"/>
  <mergeCells count="7">
    <mergeCell ref="B2:K2"/>
    <mergeCell ref="B8:K8"/>
    <mergeCell ref="F17:I17"/>
    <mergeCell ref="A6:C6"/>
    <mergeCell ref="A5:C5"/>
    <mergeCell ref="A14:E14"/>
    <mergeCell ref="G14:K14"/>
  </mergeCells>
  <printOptions/>
  <pageMargins left="0.7875" right="0.7875" top="1.0527777777777778" bottom="1.0527777777777778" header="0.7875" footer="0.7875"/>
  <pageSetup horizontalDpi="300" verticalDpi="300" orientation="landscape" paperSize="9" scale="84"/>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5:E46"/>
  <sheetViews>
    <sheetView zoomScaleSheetLayoutView="75" zoomScalePageLayoutView="0" workbookViewId="0" topLeftCell="A1">
      <selection activeCell="L43" sqref="L43"/>
    </sheetView>
  </sheetViews>
  <sheetFormatPr defaultColWidth="9.140625" defaultRowHeight="12.75"/>
  <cols>
    <col min="1" max="1" width="10.421875" style="0" customWidth="1"/>
    <col min="2" max="4" width="13.421875" style="0" customWidth="1"/>
    <col min="5" max="5" width="26.00390625" style="0" customWidth="1"/>
  </cols>
  <sheetData>
    <row r="5" ht="15">
      <c r="A5" s="363" t="s">
        <v>382</v>
      </c>
    </row>
    <row r="7" spans="1:5" ht="34.5" customHeight="1">
      <c r="A7" s="973" t="s">
        <v>189</v>
      </c>
      <c r="B7" s="973"/>
      <c r="C7" s="214" t="s">
        <v>383</v>
      </c>
      <c r="D7" s="364" t="s">
        <v>384</v>
      </c>
      <c r="E7" s="214" t="s">
        <v>385</v>
      </c>
    </row>
    <row r="8" spans="1:5" ht="12.75">
      <c r="A8" s="365" t="s">
        <v>386</v>
      </c>
      <c r="B8" s="366" t="e">
        <f>#REF!</f>
        <v>#REF!</v>
      </c>
      <c r="C8" s="366" t="e">
        <f aca="true" t="shared" si="0" ref="C8:C45">B8/1.08</f>
        <v>#REF!</v>
      </c>
      <c r="D8" s="366" t="e">
        <f aca="true" t="shared" si="1" ref="D8:D45">C8/4.2693</f>
        <v>#REF!</v>
      </c>
      <c r="E8" s="367" t="s">
        <v>387</v>
      </c>
    </row>
    <row r="9" spans="1:5" ht="12.75">
      <c r="A9" s="365" t="s">
        <v>388</v>
      </c>
      <c r="B9" s="366" t="e">
        <f>#REF!</f>
        <v>#REF!</v>
      </c>
      <c r="C9" s="366" t="e">
        <f t="shared" si="0"/>
        <v>#REF!</v>
      </c>
      <c r="D9" s="366" t="e">
        <f t="shared" si="1"/>
        <v>#REF!</v>
      </c>
      <c r="E9" s="367" t="s">
        <v>387</v>
      </c>
    </row>
    <row r="10" spans="1:5" ht="12.75">
      <c r="A10" s="365" t="s">
        <v>389</v>
      </c>
      <c r="B10" s="366" t="e">
        <f>#REF!</f>
        <v>#REF!</v>
      </c>
      <c r="C10" s="366" t="e">
        <f t="shared" si="0"/>
        <v>#REF!</v>
      </c>
      <c r="D10" s="366" t="e">
        <f t="shared" si="1"/>
        <v>#REF!</v>
      </c>
      <c r="E10" s="367" t="s">
        <v>387</v>
      </c>
    </row>
    <row r="11" spans="1:5" ht="12.75">
      <c r="A11" s="365" t="s">
        <v>390</v>
      </c>
      <c r="B11" s="366" t="e">
        <f>#REF!</f>
        <v>#REF!</v>
      </c>
      <c r="C11" s="366" t="e">
        <f t="shared" si="0"/>
        <v>#REF!</v>
      </c>
      <c r="D11" s="366" t="e">
        <f t="shared" si="1"/>
        <v>#REF!</v>
      </c>
      <c r="E11" s="367" t="s">
        <v>387</v>
      </c>
    </row>
    <row r="12" spans="1:5" ht="12.75">
      <c r="A12" s="365" t="s">
        <v>391</v>
      </c>
      <c r="B12" s="366" t="e">
        <f>#REF!</f>
        <v>#REF!</v>
      </c>
      <c r="C12" s="366" t="e">
        <f t="shared" si="0"/>
        <v>#REF!</v>
      </c>
      <c r="D12" s="366" t="e">
        <f t="shared" si="1"/>
        <v>#REF!</v>
      </c>
      <c r="E12" s="367" t="s">
        <v>387</v>
      </c>
    </row>
    <row r="13" spans="1:5" ht="12.75">
      <c r="A13" s="365" t="s">
        <v>392</v>
      </c>
      <c r="B13" s="366" t="e">
        <f>#REF!</f>
        <v>#REF!</v>
      </c>
      <c r="C13" s="366" t="e">
        <f t="shared" si="0"/>
        <v>#REF!</v>
      </c>
      <c r="D13" s="366" t="e">
        <f t="shared" si="1"/>
        <v>#REF!</v>
      </c>
      <c r="E13" s="367" t="s">
        <v>387</v>
      </c>
    </row>
    <row r="14" spans="1:5" ht="21">
      <c r="A14" s="365" t="s">
        <v>393</v>
      </c>
      <c r="B14" s="366" t="e">
        <f>#REF!</f>
        <v>#REF!</v>
      </c>
      <c r="C14" s="366" t="e">
        <f t="shared" si="0"/>
        <v>#REF!</v>
      </c>
      <c r="D14" s="366" t="e">
        <f t="shared" si="1"/>
        <v>#REF!</v>
      </c>
      <c r="E14" s="368" t="s">
        <v>394</v>
      </c>
    </row>
    <row r="15" spans="1:5" ht="12.75">
      <c r="A15" s="365" t="s">
        <v>395</v>
      </c>
      <c r="B15" s="366" t="e">
        <f>#REF!</f>
        <v>#REF!</v>
      </c>
      <c r="C15" s="366" t="e">
        <f t="shared" si="0"/>
        <v>#REF!</v>
      </c>
      <c r="D15" s="366" t="e">
        <f t="shared" si="1"/>
        <v>#REF!</v>
      </c>
      <c r="E15" s="367" t="s">
        <v>396</v>
      </c>
    </row>
    <row r="16" spans="1:5" ht="12.75">
      <c r="A16" s="365" t="s">
        <v>397</v>
      </c>
      <c r="B16" s="366" t="e">
        <f>#REF!</f>
        <v>#REF!</v>
      </c>
      <c r="C16" s="366" t="e">
        <f t="shared" si="0"/>
        <v>#REF!</v>
      </c>
      <c r="D16" s="366" t="e">
        <f t="shared" si="1"/>
        <v>#REF!</v>
      </c>
      <c r="E16" s="367" t="s">
        <v>387</v>
      </c>
    </row>
    <row r="17" spans="1:5" s="369" customFormat="1" ht="12.75">
      <c r="A17" s="365" t="s">
        <v>398</v>
      </c>
      <c r="B17" s="366" t="e">
        <f>#REF!</f>
        <v>#REF!</v>
      </c>
      <c r="C17" s="366" t="e">
        <f t="shared" si="0"/>
        <v>#REF!</v>
      </c>
      <c r="D17" s="366" t="e">
        <f t="shared" si="1"/>
        <v>#REF!</v>
      </c>
      <c r="E17" s="367" t="s">
        <v>399</v>
      </c>
    </row>
    <row r="18" spans="1:5" ht="12.75">
      <c r="A18" s="365" t="s">
        <v>400</v>
      </c>
      <c r="B18" s="366" t="e">
        <f>#REF!</f>
        <v>#REF!</v>
      </c>
      <c r="C18" s="366" t="e">
        <f t="shared" si="0"/>
        <v>#REF!</v>
      </c>
      <c r="D18" s="366" t="e">
        <f t="shared" si="1"/>
        <v>#REF!</v>
      </c>
      <c r="E18" s="367" t="s">
        <v>401</v>
      </c>
    </row>
    <row r="19" spans="1:5" ht="12.75">
      <c r="A19" s="365" t="s">
        <v>402</v>
      </c>
      <c r="B19" s="366" t="e">
        <f>#REF!</f>
        <v>#REF!</v>
      </c>
      <c r="C19" s="366" t="e">
        <f t="shared" si="0"/>
        <v>#REF!</v>
      </c>
      <c r="D19" s="366" t="e">
        <f t="shared" si="1"/>
        <v>#REF!</v>
      </c>
      <c r="E19" s="367" t="s">
        <v>403</v>
      </c>
    </row>
    <row r="20" spans="1:5" ht="12.75">
      <c r="A20" s="365" t="s">
        <v>404</v>
      </c>
      <c r="B20" s="366" t="e">
        <f>#REF!</f>
        <v>#REF!</v>
      </c>
      <c r="C20" s="366" t="e">
        <f t="shared" si="0"/>
        <v>#REF!</v>
      </c>
      <c r="D20" s="366" t="e">
        <f t="shared" si="1"/>
        <v>#REF!</v>
      </c>
      <c r="E20" s="367" t="s">
        <v>387</v>
      </c>
    </row>
    <row r="21" spans="1:5" ht="12.75">
      <c r="A21" s="365" t="s">
        <v>405</v>
      </c>
      <c r="B21" s="366" t="e">
        <f>#REF!</f>
        <v>#REF!</v>
      </c>
      <c r="C21" s="366" t="e">
        <f t="shared" si="0"/>
        <v>#REF!</v>
      </c>
      <c r="D21" s="366" t="e">
        <f t="shared" si="1"/>
        <v>#REF!</v>
      </c>
      <c r="E21" s="367" t="s">
        <v>387</v>
      </c>
    </row>
    <row r="22" spans="1:5" ht="12.75">
      <c r="A22" s="365" t="s">
        <v>406</v>
      </c>
      <c r="B22" s="366" t="e">
        <f>#REF!</f>
        <v>#REF!</v>
      </c>
      <c r="C22" s="366" t="e">
        <f t="shared" si="0"/>
        <v>#REF!</v>
      </c>
      <c r="D22" s="366" t="e">
        <f t="shared" si="1"/>
        <v>#REF!</v>
      </c>
      <c r="E22" s="370" t="s">
        <v>401</v>
      </c>
    </row>
    <row r="23" spans="1:5" ht="12.75">
      <c r="A23" s="365" t="s">
        <v>407</v>
      </c>
      <c r="B23" s="366" t="e">
        <f>#REF!</f>
        <v>#REF!</v>
      </c>
      <c r="C23" s="366" t="e">
        <f t="shared" si="0"/>
        <v>#REF!</v>
      </c>
      <c r="D23" s="366" t="e">
        <f t="shared" si="1"/>
        <v>#REF!</v>
      </c>
      <c r="E23" s="367" t="s">
        <v>387</v>
      </c>
    </row>
    <row r="24" spans="1:5" ht="12.75">
      <c r="A24" s="365" t="s">
        <v>408</v>
      </c>
      <c r="B24" s="366" t="e">
        <f>#REF!</f>
        <v>#REF!</v>
      </c>
      <c r="C24" s="366" t="e">
        <f t="shared" si="0"/>
        <v>#REF!</v>
      </c>
      <c r="D24" s="366" t="e">
        <f t="shared" si="1"/>
        <v>#REF!</v>
      </c>
      <c r="E24" s="367" t="s">
        <v>409</v>
      </c>
    </row>
    <row r="25" spans="1:5" ht="12.75">
      <c r="A25" s="365" t="s">
        <v>410</v>
      </c>
      <c r="B25" s="366" t="e">
        <f>#REF!</f>
        <v>#REF!</v>
      </c>
      <c r="C25" s="366" t="e">
        <f t="shared" si="0"/>
        <v>#REF!</v>
      </c>
      <c r="D25" s="366" t="e">
        <f t="shared" si="1"/>
        <v>#REF!</v>
      </c>
      <c r="E25" s="367" t="s">
        <v>409</v>
      </c>
    </row>
    <row r="26" spans="1:5" ht="12.75">
      <c r="A26" s="365" t="s">
        <v>411</v>
      </c>
      <c r="B26" s="366" t="e">
        <f>#REF!</f>
        <v>#REF!</v>
      </c>
      <c r="C26" s="366" t="e">
        <f t="shared" si="0"/>
        <v>#REF!</v>
      </c>
      <c r="D26" s="366" t="e">
        <f t="shared" si="1"/>
        <v>#REF!</v>
      </c>
      <c r="E26" s="367" t="s">
        <v>409</v>
      </c>
    </row>
    <row r="27" spans="1:5" ht="12.75">
      <c r="A27" s="365" t="s">
        <v>412</v>
      </c>
      <c r="B27" s="366" t="e">
        <f>#REF!</f>
        <v>#REF!</v>
      </c>
      <c r="C27" s="366" t="e">
        <f t="shared" si="0"/>
        <v>#REF!</v>
      </c>
      <c r="D27" s="366" t="e">
        <f t="shared" si="1"/>
        <v>#REF!</v>
      </c>
      <c r="E27" s="367" t="s">
        <v>409</v>
      </c>
    </row>
    <row r="28" spans="1:5" ht="12.75">
      <c r="A28" s="365" t="s">
        <v>413</v>
      </c>
      <c r="B28" s="366" t="e">
        <f>#REF!</f>
        <v>#REF!</v>
      </c>
      <c r="C28" s="366" t="e">
        <f t="shared" si="0"/>
        <v>#REF!</v>
      </c>
      <c r="D28" s="366" t="e">
        <f t="shared" si="1"/>
        <v>#REF!</v>
      </c>
      <c r="E28" s="367" t="s">
        <v>401</v>
      </c>
    </row>
    <row r="29" spans="1:5" ht="12.75">
      <c r="A29" s="365" t="s">
        <v>414</v>
      </c>
      <c r="B29" s="366" t="e">
        <f>#REF!</f>
        <v>#REF!</v>
      </c>
      <c r="C29" s="366" t="e">
        <f t="shared" si="0"/>
        <v>#REF!</v>
      </c>
      <c r="D29" s="366" t="e">
        <f t="shared" si="1"/>
        <v>#REF!</v>
      </c>
      <c r="E29" s="367" t="s">
        <v>401</v>
      </c>
    </row>
    <row r="30" spans="1:5" ht="12.75">
      <c r="A30" s="365" t="s">
        <v>415</v>
      </c>
      <c r="B30" s="366" t="e">
        <f>#REF!</f>
        <v>#REF!</v>
      </c>
      <c r="C30" s="366" t="e">
        <f t="shared" si="0"/>
        <v>#REF!</v>
      </c>
      <c r="D30" s="366" t="e">
        <f t="shared" si="1"/>
        <v>#REF!</v>
      </c>
      <c r="E30" s="367" t="s">
        <v>387</v>
      </c>
    </row>
    <row r="31" spans="1:5" ht="12.75">
      <c r="A31" s="365" t="s">
        <v>416</v>
      </c>
      <c r="B31" s="366" t="e">
        <f>#REF!</f>
        <v>#REF!</v>
      </c>
      <c r="C31" s="366" t="e">
        <f t="shared" si="0"/>
        <v>#REF!</v>
      </c>
      <c r="D31" s="366" t="e">
        <f t="shared" si="1"/>
        <v>#REF!</v>
      </c>
      <c r="E31" s="367" t="s">
        <v>387</v>
      </c>
    </row>
    <row r="32" spans="1:5" ht="12.75">
      <c r="A32" s="365" t="s">
        <v>417</v>
      </c>
      <c r="B32" s="366" t="e">
        <f>#REF!</f>
        <v>#REF!</v>
      </c>
      <c r="C32" s="366" t="e">
        <f t="shared" si="0"/>
        <v>#REF!</v>
      </c>
      <c r="D32" s="366" t="e">
        <f t="shared" si="1"/>
        <v>#REF!</v>
      </c>
      <c r="E32" s="367" t="s">
        <v>401</v>
      </c>
    </row>
    <row r="33" spans="1:5" ht="12.75">
      <c r="A33" s="365" t="s">
        <v>418</v>
      </c>
      <c r="B33" s="366">
        <f>'CZĘŚĆ NR 26'!F28</f>
        <v>0</v>
      </c>
      <c r="C33" s="366">
        <f t="shared" si="0"/>
        <v>0</v>
      </c>
      <c r="D33" s="366">
        <f t="shared" si="1"/>
        <v>0</v>
      </c>
      <c r="E33" s="367" t="s">
        <v>387</v>
      </c>
    </row>
    <row r="34" spans="1:5" ht="21">
      <c r="A34" s="365" t="s">
        <v>419</v>
      </c>
      <c r="B34" s="366" t="e">
        <f>#REF!</f>
        <v>#REF!</v>
      </c>
      <c r="C34" s="366" t="e">
        <f t="shared" si="0"/>
        <v>#REF!</v>
      </c>
      <c r="D34" s="366" t="e">
        <f t="shared" si="1"/>
        <v>#REF!</v>
      </c>
      <c r="E34" s="368" t="s">
        <v>420</v>
      </c>
    </row>
    <row r="35" spans="1:5" ht="12.75">
      <c r="A35" s="365" t="s">
        <v>421</v>
      </c>
      <c r="B35" s="366" t="e">
        <f>#REF!</f>
        <v>#REF!</v>
      </c>
      <c r="C35" s="366" t="e">
        <f t="shared" si="0"/>
        <v>#REF!</v>
      </c>
      <c r="D35" s="366" t="e">
        <f t="shared" si="1"/>
        <v>#REF!</v>
      </c>
      <c r="E35" s="367" t="s">
        <v>387</v>
      </c>
    </row>
    <row r="36" spans="1:5" ht="12.75">
      <c r="A36" s="365" t="s">
        <v>422</v>
      </c>
      <c r="B36" s="366" t="e">
        <f>#REF!</f>
        <v>#REF!</v>
      </c>
      <c r="C36" s="366" t="e">
        <f t="shared" si="0"/>
        <v>#REF!</v>
      </c>
      <c r="D36" s="366" t="e">
        <f t="shared" si="1"/>
        <v>#REF!</v>
      </c>
      <c r="E36" s="367" t="s">
        <v>403</v>
      </c>
    </row>
    <row r="37" spans="1:5" ht="12.75">
      <c r="A37" s="365" t="s">
        <v>423</v>
      </c>
      <c r="B37" s="366" t="e">
        <f>#REF!</f>
        <v>#REF!</v>
      </c>
      <c r="C37" s="366" t="e">
        <f t="shared" si="0"/>
        <v>#REF!</v>
      </c>
      <c r="D37" s="366" t="e">
        <f t="shared" si="1"/>
        <v>#REF!</v>
      </c>
      <c r="E37" s="367" t="s">
        <v>387</v>
      </c>
    </row>
    <row r="38" spans="1:5" ht="12.75">
      <c r="A38" s="365" t="s">
        <v>424</v>
      </c>
      <c r="B38" s="366" t="e">
        <f>#REF!</f>
        <v>#REF!</v>
      </c>
      <c r="C38" s="366" t="e">
        <f t="shared" si="0"/>
        <v>#REF!</v>
      </c>
      <c r="D38" s="366" t="e">
        <f t="shared" si="1"/>
        <v>#REF!</v>
      </c>
      <c r="E38" s="367" t="s">
        <v>387</v>
      </c>
    </row>
    <row r="39" spans="1:5" ht="12.75">
      <c r="A39" s="365" t="s">
        <v>425</v>
      </c>
      <c r="B39" s="366" t="e">
        <f>#REF!</f>
        <v>#REF!</v>
      </c>
      <c r="C39" s="366" t="e">
        <f t="shared" si="0"/>
        <v>#REF!</v>
      </c>
      <c r="D39" s="366" t="e">
        <f t="shared" si="1"/>
        <v>#REF!</v>
      </c>
      <c r="E39" s="367" t="s">
        <v>387</v>
      </c>
    </row>
    <row r="40" spans="1:5" ht="21">
      <c r="A40" s="365" t="s">
        <v>426</v>
      </c>
      <c r="B40" s="366" t="e">
        <f>#REF!</f>
        <v>#REF!</v>
      </c>
      <c r="C40" s="366" t="e">
        <f t="shared" si="0"/>
        <v>#REF!</v>
      </c>
      <c r="D40" s="366" t="e">
        <f t="shared" si="1"/>
        <v>#REF!</v>
      </c>
      <c r="E40" s="368" t="s">
        <v>420</v>
      </c>
    </row>
    <row r="41" spans="1:5" ht="12.75">
      <c r="A41" s="365" t="s">
        <v>427</v>
      </c>
      <c r="B41" s="366" t="e">
        <f>#REF!</f>
        <v>#REF!</v>
      </c>
      <c r="C41" s="366" t="e">
        <f t="shared" si="0"/>
        <v>#REF!</v>
      </c>
      <c r="D41" s="366" t="e">
        <f t="shared" si="1"/>
        <v>#REF!</v>
      </c>
      <c r="E41" s="367" t="s">
        <v>387</v>
      </c>
    </row>
    <row r="42" spans="1:5" ht="12.75">
      <c r="A42" s="365" t="s">
        <v>428</v>
      </c>
      <c r="B42" s="366" t="e">
        <f>'Część nr 3'!#REF!</f>
        <v>#REF!</v>
      </c>
      <c r="C42" s="366" t="e">
        <f t="shared" si="0"/>
        <v>#REF!</v>
      </c>
      <c r="D42" s="366" t="e">
        <f t="shared" si="1"/>
        <v>#REF!</v>
      </c>
      <c r="E42" s="367" t="s">
        <v>409</v>
      </c>
    </row>
    <row r="43" spans="1:5" ht="12.75">
      <c r="A43" s="365" t="s">
        <v>429</v>
      </c>
      <c r="B43" s="366" t="e">
        <f>#REF!</f>
        <v>#REF!</v>
      </c>
      <c r="C43" s="366" t="e">
        <f t="shared" si="0"/>
        <v>#REF!</v>
      </c>
      <c r="D43" s="366" t="e">
        <f t="shared" si="1"/>
        <v>#REF!</v>
      </c>
      <c r="E43" s="367" t="s">
        <v>401</v>
      </c>
    </row>
    <row r="44" spans="1:5" ht="12.75">
      <c r="A44" s="365" t="s">
        <v>430</v>
      </c>
      <c r="B44" s="366" t="e">
        <f>#REF!</f>
        <v>#REF!</v>
      </c>
      <c r="C44" s="366" t="e">
        <f t="shared" si="0"/>
        <v>#REF!</v>
      </c>
      <c r="D44" s="366" t="e">
        <f t="shared" si="1"/>
        <v>#REF!</v>
      </c>
      <c r="E44" s="367" t="s">
        <v>409</v>
      </c>
    </row>
    <row r="45" spans="1:5" ht="12.75">
      <c r="A45" s="365" t="s">
        <v>431</v>
      </c>
      <c r="B45" s="366" t="e">
        <f>#REF!</f>
        <v>#REF!</v>
      </c>
      <c r="C45" s="366" t="e">
        <f t="shared" si="0"/>
        <v>#REF!</v>
      </c>
      <c r="D45" s="366" t="e">
        <f t="shared" si="1"/>
        <v>#REF!</v>
      </c>
      <c r="E45" s="367" t="s">
        <v>387</v>
      </c>
    </row>
    <row r="46" spans="1:5" ht="28.5" customHeight="1">
      <c r="A46" s="371" t="s">
        <v>87</v>
      </c>
      <c r="B46" s="372" t="e">
        <f>SUM(B8:B45)</f>
        <v>#REF!</v>
      </c>
      <c r="C46" s="372" t="e">
        <f>SUM(C8:C45)</f>
        <v>#REF!</v>
      </c>
      <c r="D46" s="372" t="e">
        <f>SUM(D8:D45)</f>
        <v>#REF!</v>
      </c>
      <c r="E46" s="373"/>
    </row>
  </sheetData>
  <sheetProtection selectLockedCells="1" selectUnlockedCells="1"/>
  <mergeCells count="1">
    <mergeCell ref="A7:B7"/>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N30"/>
  <sheetViews>
    <sheetView tabSelected="1" zoomScaleSheetLayoutView="75" zoomScalePageLayoutView="0" workbookViewId="0" topLeftCell="A16">
      <selection activeCell="L10" sqref="L10"/>
    </sheetView>
  </sheetViews>
  <sheetFormatPr defaultColWidth="13.421875" defaultRowHeight="12.75"/>
  <cols>
    <col min="1" max="1" width="5.421875" style="79" customWidth="1"/>
    <col min="2" max="2" width="63.00390625" style="79" customWidth="1"/>
    <col min="3" max="3" width="8.421875" style="79" customWidth="1"/>
    <col min="4" max="4" width="7.00390625" style="79" customWidth="1"/>
    <col min="5" max="6" width="16.00390625" style="79" customWidth="1"/>
    <col min="7" max="7" width="17.7109375" style="79" customWidth="1"/>
    <col min="8" max="8" width="11.28125" style="79" customWidth="1"/>
    <col min="9" max="9" width="14.00390625" style="79" customWidth="1"/>
    <col min="10" max="10" width="14.00390625" style="79" hidden="1" customWidth="1"/>
    <col min="11" max="11" width="13.421875" style="79" hidden="1" customWidth="1"/>
    <col min="12" max="13" width="16.00390625" style="79" customWidth="1"/>
    <col min="14" max="16384" width="13.421875" style="79" customWidth="1"/>
  </cols>
  <sheetData>
    <row r="2" ht="13.5" thickBot="1"/>
    <row r="3" spans="2:12" ht="14.25" thickBot="1">
      <c r="B3" s="80"/>
      <c r="C3" s="771" t="s">
        <v>0</v>
      </c>
      <c r="D3" s="771"/>
      <c r="E3" s="771"/>
      <c r="F3" s="771"/>
      <c r="H3" s="81"/>
      <c r="I3" s="385" t="s">
        <v>1</v>
      </c>
      <c r="J3" s="382"/>
      <c r="K3" s="385" t="s">
        <v>1</v>
      </c>
      <c r="L3" s="382"/>
    </row>
    <row r="4" spans="1:12" ht="21" customHeight="1" thickBot="1">
      <c r="A4" s="787" t="s">
        <v>96</v>
      </c>
      <c r="B4" s="788"/>
      <c r="F4" s="83"/>
      <c r="G4" s="84"/>
      <c r="H4" s="85"/>
      <c r="I4" s="383" t="s">
        <v>432</v>
      </c>
      <c r="J4" s="384"/>
      <c r="K4" s="383" t="s">
        <v>432</v>
      </c>
      <c r="L4" s="384"/>
    </row>
    <row r="5" spans="1:7" ht="13.5" thickBot="1">
      <c r="A5" s="785" t="s">
        <v>97</v>
      </c>
      <c r="B5" s="786"/>
      <c r="E5" s="86"/>
      <c r="F5" s="86"/>
      <c r="G5" s="87"/>
    </row>
    <row r="6" spans="1:12" ht="42.75" customHeight="1" thickBot="1">
      <c r="A6" s="523" t="s">
        <v>5</v>
      </c>
      <c r="B6" s="524" t="s">
        <v>98</v>
      </c>
      <c r="C6" s="524" t="s">
        <v>7</v>
      </c>
      <c r="D6" s="524" t="s">
        <v>8</v>
      </c>
      <c r="E6" s="524" t="s">
        <v>9</v>
      </c>
      <c r="F6" s="524" t="s">
        <v>10</v>
      </c>
      <c r="G6" s="524" t="s">
        <v>13</v>
      </c>
      <c r="H6" s="524" t="s">
        <v>14</v>
      </c>
      <c r="I6" s="524" t="s">
        <v>99</v>
      </c>
      <c r="J6" s="525"/>
      <c r="K6" s="526"/>
      <c r="L6" s="527" t="s">
        <v>100</v>
      </c>
    </row>
    <row r="7" spans="1:12" ht="21" customHeight="1" thickBot="1">
      <c r="A7" s="728" t="s">
        <v>17</v>
      </c>
      <c r="B7" s="729" t="s">
        <v>17</v>
      </c>
      <c r="C7" s="729" t="s">
        <v>17</v>
      </c>
      <c r="D7" s="733" t="s">
        <v>446</v>
      </c>
      <c r="E7" s="734" t="s">
        <v>447</v>
      </c>
      <c r="F7" s="735" t="s">
        <v>448</v>
      </c>
      <c r="G7" s="730" t="s">
        <v>17</v>
      </c>
      <c r="H7" s="729" t="s">
        <v>17</v>
      </c>
      <c r="I7" s="729" t="s">
        <v>28</v>
      </c>
      <c r="J7" s="731"/>
      <c r="K7" s="729"/>
      <c r="L7" s="732" t="s">
        <v>17</v>
      </c>
    </row>
    <row r="8" spans="1:14" ht="41.25" customHeight="1">
      <c r="A8" s="516" t="s">
        <v>101</v>
      </c>
      <c r="B8" s="517" t="s">
        <v>102</v>
      </c>
      <c r="C8" s="518" t="s">
        <v>103</v>
      </c>
      <c r="D8" s="519">
        <v>70</v>
      </c>
      <c r="E8" s="528"/>
      <c r="F8" s="727"/>
      <c r="G8" s="530"/>
      <c r="H8" s="520"/>
      <c r="I8" s="521" t="s">
        <v>104</v>
      </c>
      <c r="L8" s="522"/>
      <c r="M8" s="93"/>
      <c r="N8" s="94"/>
    </row>
    <row r="9" spans="1:14" ht="23.25" customHeight="1">
      <c r="A9" s="512" t="s">
        <v>105</v>
      </c>
      <c r="B9" s="88" t="s">
        <v>106</v>
      </c>
      <c r="C9" s="89" t="s">
        <v>103</v>
      </c>
      <c r="D9" s="90">
        <v>20</v>
      </c>
      <c r="E9" s="529"/>
      <c r="F9" s="533"/>
      <c r="G9" s="531"/>
      <c r="H9" s="91"/>
      <c r="I9" s="92" t="s">
        <v>107</v>
      </c>
      <c r="L9" s="513"/>
      <c r="M9" s="93"/>
      <c r="N9" s="94"/>
    </row>
    <row r="10" spans="1:14" ht="58.5" customHeight="1">
      <c r="A10" s="512" t="s">
        <v>108</v>
      </c>
      <c r="B10" s="88" t="s">
        <v>109</v>
      </c>
      <c r="C10" s="89" t="s">
        <v>103</v>
      </c>
      <c r="D10" s="90">
        <v>40</v>
      </c>
      <c r="E10" s="529"/>
      <c r="F10" s="533"/>
      <c r="G10" s="531"/>
      <c r="H10" s="91"/>
      <c r="I10" s="92" t="s">
        <v>110</v>
      </c>
      <c r="L10" s="513"/>
      <c r="M10" s="93"/>
      <c r="N10" s="94"/>
    </row>
    <row r="11" spans="1:14" ht="24.75" customHeight="1">
      <c r="A11" s="512" t="s">
        <v>111</v>
      </c>
      <c r="B11" s="88" t="s">
        <v>112</v>
      </c>
      <c r="C11" s="89" t="s">
        <v>103</v>
      </c>
      <c r="D11" s="90">
        <v>4</v>
      </c>
      <c r="E11" s="529"/>
      <c r="F11" s="533"/>
      <c r="G11" s="531"/>
      <c r="H11" s="91"/>
      <c r="I11" s="92" t="s">
        <v>113</v>
      </c>
      <c r="L11" s="513"/>
      <c r="M11" s="93"/>
      <c r="N11" s="94"/>
    </row>
    <row r="12" spans="1:14" ht="21.75" customHeight="1">
      <c r="A12" s="512" t="s">
        <v>114</v>
      </c>
      <c r="B12" s="88" t="s">
        <v>115</v>
      </c>
      <c r="C12" s="89" t="s">
        <v>103</v>
      </c>
      <c r="D12" s="90">
        <v>20</v>
      </c>
      <c r="E12" s="529"/>
      <c r="F12" s="533"/>
      <c r="G12" s="531"/>
      <c r="H12" s="91"/>
      <c r="I12" s="92" t="s">
        <v>116</v>
      </c>
      <c r="L12" s="513"/>
      <c r="M12" s="93"/>
      <c r="N12" s="94"/>
    </row>
    <row r="13" spans="1:14" ht="23.25" customHeight="1">
      <c r="A13" s="512" t="s">
        <v>117</v>
      </c>
      <c r="B13" s="88" t="s">
        <v>118</v>
      </c>
      <c r="C13" s="89" t="s">
        <v>103</v>
      </c>
      <c r="D13" s="90">
        <v>6</v>
      </c>
      <c r="E13" s="529"/>
      <c r="F13" s="533"/>
      <c r="G13" s="531"/>
      <c r="H13" s="91"/>
      <c r="I13" s="92" t="s">
        <v>113</v>
      </c>
      <c r="L13" s="513"/>
      <c r="M13" s="93"/>
      <c r="N13" s="94"/>
    </row>
    <row r="14" spans="1:14" ht="36.75" customHeight="1" thickBot="1">
      <c r="A14" s="512" t="s">
        <v>119</v>
      </c>
      <c r="B14" s="88" t="s">
        <v>120</v>
      </c>
      <c r="C14" s="89" t="s">
        <v>103</v>
      </c>
      <c r="D14" s="90">
        <v>20</v>
      </c>
      <c r="E14" s="529"/>
      <c r="F14" s="534"/>
      <c r="G14" s="531"/>
      <c r="H14" s="91"/>
      <c r="I14" s="92" t="s">
        <v>116</v>
      </c>
      <c r="L14" s="513"/>
      <c r="M14" s="93"/>
      <c r="N14" s="94"/>
    </row>
    <row r="15" spans="1:14" ht="36" customHeight="1" thickBot="1">
      <c r="A15" s="779" t="s">
        <v>121</v>
      </c>
      <c r="B15" s="780"/>
      <c r="C15" s="780"/>
      <c r="D15" s="780"/>
      <c r="E15" s="780"/>
      <c r="F15" s="535"/>
      <c r="G15" s="95"/>
      <c r="H15" s="95"/>
      <c r="I15" s="95"/>
      <c r="L15" s="514"/>
      <c r="M15" s="94"/>
      <c r="N15" s="94"/>
    </row>
    <row r="16" spans="1:14" ht="45.75" customHeight="1">
      <c r="A16" s="512" t="s">
        <v>122</v>
      </c>
      <c r="B16" s="88" t="s">
        <v>123</v>
      </c>
      <c r="C16" s="89" t="s">
        <v>103</v>
      </c>
      <c r="D16" s="90">
        <v>4</v>
      </c>
      <c r="E16" s="529"/>
      <c r="F16" s="532"/>
      <c r="G16" s="531"/>
      <c r="H16" s="91"/>
      <c r="I16" s="92" t="s">
        <v>124</v>
      </c>
      <c r="L16" s="513"/>
      <c r="M16" s="93"/>
      <c r="N16" s="94"/>
    </row>
    <row r="17" spans="1:14" ht="35.25" customHeight="1" thickBot="1">
      <c r="A17" s="512" t="s">
        <v>125</v>
      </c>
      <c r="B17" s="88" t="s">
        <v>126</v>
      </c>
      <c r="C17" s="89" t="s">
        <v>103</v>
      </c>
      <c r="D17" s="90">
        <v>25</v>
      </c>
      <c r="E17" s="529"/>
      <c r="F17" s="534"/>
      <c r="G17" s="531"/>
      <c r="H17" s="91"/>
      <c r="I17" s="92" t="s">
        <v>28</v>
      </c>
      <c r="L17" s="513"/>
      <c r="M17" s="93"/>
      <c r="N17" s="94"/>
    </row>
    <row r="18" spans="1:14" ht="32.25" customHeight="1" thickBot="1">
      <c r="A18" s="781" t="s">
        <v>127</v>
      </c>
      <c r="B18" s="782"/>
      <c r="C18" s="782"/>
      <c r="D18" s="782"/>
      <c r="E18" s="782"/>
      <c r="F18" s="537"/>
      <c r="G18" s="96"/>
      <c r="H18" s="96"/>
      <c r="I18" s="96"/>
      <c r="L18" s="514"/>
      <c r="M18" s="94"/>
      <c r="N18" s="94"/>
    </row>
    <row r="19" spans="1:14" ht="27.75" customHeight="1">
      <c r="A19" s="512" t="s">
        <v>128</v>
      </c>
      <c r="B19" s="88" t="s">
        <v>129</v>
      </c>
      <c r="C19" s="89" t="s">
        <v>103</v>
      </c>
      <c r="D19" s="90">
        <v>20</v>
      </c>
      <c r="E19" s="529"/>
      <c r="F19" s="532"/>
      <c r="G19" s="531"/>
      <c r="H19" s="91"/>
      <c r="I19" s="92" t="s">
        <v>130</v>
      </c>
      <c r="L19" s="513"/>
      <c r="M19" s="93"/>
      <c r="N19" s="94"/>
    </row>
    <row r="20" spans="1:14" ht="27.75" customHeight="1">
      <c r="A20" s="512" t="s">
        <v>131</v>
      </c>
      <c r="B20" s="88" t="s">
        <v>132</v>
      </c>
      <c r="C20" s="89" t="s">
        <v>103</v>
      </c>
      <c r="D20" s="90">
        <v>20</v>
      </c>
      <c r="E20" s="529"/>
      <c r="F20" s="533"/>
      <c r="G20" s="531"/>
      <c r="H20" s="91"/>
      <c r="I20" s="92" t="s">
        <v>130</v>
      </c>
      <c r="L20" s="513"/>
      <c r="M20" s="93"/>
      <c r="N20" s="94"/>
    </row>
    <row r="21" spans="1:14" ht="29.25" customHeight="1" thickBot="1">
      <c r="A21" s="538" t="s">
        <v>133</v>
      </c>
      <c r="B21" s="539" t="s">
        <v>134</v>
      </c>
      <c r="C21" s="540" t="s">
        <v>103</v>
      </c>
      <c r="D21" s="541">
        <v>20</v>
      </c>
      <c r="E21" s="542"/>
      <c r="F21" s="543"/>
      <c r="G21" s="536"/>
      <c r="H21" s="509"/>
      <c r="I21" s="510" t="s">
        <v>130</v>
      </c>
      <c r="L21" s="515"/>
      <c r="M21" s="93"/>
      <c r="N21" s="94"/>
    </row>
    <row r="22" spans="1:14" ht="33" customHeight="1" thickBot="1">
      <c r="A22" s="783" t="s">
        <v>87</v>
      </c>
      <c r="B22" s="784"/>
      <c r="C22" s="784"/>
      <c r="D22" s="784"/>
      <c r="E22" s="784"/>
      <c r="F22" s="544"/>
      <c r="G22" s="777"/>
      <c r="H22" s="777"/>
      <c r="I22" s="777"/>
      <c r="J22" s="777"/>
      <c r="K22" s="777"/>
      <c r="L22" s="778"/>
      <c r="M22" s="94"/>
      <c r="N22" s="94"/>
    </row>
    <row r="23" spans="2:14" ht="29.25" customHeight="1">
      <c r="B23" s="545" t="s">
        <v>135</v>
      </c>
      <c r="C23" s="97"/>
      <c r="D23" s="97"/>
      <c r="M23" s="94"/>
      <c r="N23" s="94"/>
    </row>
    <row r="24" spans="2:4" ht="35.25" customHeight="1">
      <c r="B24" s="416" t="s">
        <v>136</v>
      </c>
      <c r="C24" s="71"/>
      <c r="D24" s="98"/>
    </row>
    <row r="25" spans="2:4" ht="38.25" customHeight="1">
      <c r="B25" s="416" t="s">
        <v>137</v>
      </c>
      <c r="C25" s="99"/>
      <c r="D25" s="100"/>
    </row>
    <row r="26" spans="2:4" ht="39.75" customHeight="1" thickBot="1">
      <c r="B26" s="417" t="s">
        <v>91</v>
      </c>
      <c r="C26" s="71"/>
      <c r="D26" s="98"/>
    </row>
    <row r="27" ht="12.75">
      <c r="G27" s="81"/>
    </row>
    <row r="28" ht="12.75">
      <c r="G28" s="81"/>
    </row>
    <row r="30" ht="12.75">
      <c r="B30" s="546" t="s">
        <v>138</v>
      </c>
    </row>
  </sheetData>
  <sheetProtection selectLockedCells="1" selectUnlockedCells="1"/>
  <mergeCells count="7">
    <mergeCell ref="G22:L22"/>
    <mergeCell ref="C3:F3"/>
    <mergeCell ref="A15:E15"/>
    <mergeCell ref="A18:E18"/>
    <mergeCell ref="A22:E22"/>
    <mergeCell ref="A5:B5"/>
    <mergeCell ref="A4:B4"/>
  </mergeCells>
  <printOptions/>
  <pageMargins left="0.25" right="0.25" top="0.75" bottom="0.75" header="0.3" footer="0.3"/>
  <pageSetup horizontalDpi="300" verticalDpi="300" orientation="landscape" paperSize="9" scale="82"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2:N21"/>
  <sheetViews>
    <sheetView zoomScaleSheetLayoutView="75" zoomScalePageLayoutView="0" workbookViewId="0" topLeftCell="A8">
      <selection activeCell="F16" sqref="F16"/>
    </sheetView>
  </sheetViews>
  <sheetFormatPr defaultColWidth="13.421875" defaultRowHeight="12.75"/>
  <cols>
    <col min="1" max="1" width="4.00390625" style="101" customWidth="1"/>
    <col min="2" max="2" width="54.00390625" style="101" customWidth="1"/>
    <col min="3" max="4" width="8.00390625" style="101" customWidth="1"/>
    <col min="5" max="5" width="13.421875" style="101" customWidth="1"/>
    <col min="6" max="6" width="16.00390625" style="101" customWidth="1"/>
    <col min="7" max="7" width="14.00390625" style="101" customWidth="1"/>
    <col min="8" max="8" width="14.8515625" style="101" customWidth="1"/>
    <col min="9" max="9" width="14.7109375" style="101" customWidth="1"/>
    <col min="10" max="10" width="10.7109375" style="101" customWidth="1"/>
    <col min="11" max="11" width="17.421875" style="101" customWidth="1"/>
    <col min="12" max="16384" width="13.421875" style="101" customWidth="1"/>
  </cols>
  <sheetData>
    <row r="2" spans="2:10" ht="14.25" thickBot="1">
      <c r="B2" s="102"/>
      <c r="C2" s="789" t="s">
        <v>0</v>
      </c>
      <c r="D2" s="789"/>
      <c r="E2" s="789"/>
      <c r="F2" s="789"/>
      <c r="H2" s="4"/>
      <c r="I2" s="103"/>
      <c r="J2" s="103"/>
    </row>
    <row r="3" spans="2:10" ht="13.5">
      <c r="B3" s="102"/>
      <c r="E3" s="104"/>
      <c r="I3" s="385" t="s">
        <v>1</v>
      </c>
      <c r="J3" s="382"/>
    </row>
    <row r="4" spans="1:10" ht="14.25" customHeight="1" thickBot="1">
      <c r="A4" s="798" t="s">
        <v>96</v>
      </c>
      <c r="B4" s="798"/>
      <c r="C4" s="798"/>
      <c r="D4" s="798"/>
      <c r="F4" s="105"/>
      <c r="G4" s="84"/>
      <c r="H4" s="85"/>
      <c r="I4" s="383" t="s">
        <v>432</v>
      </c>
      <c r="J4" s="384"/>
    </row>
    <row r="5" spans="1:8" ht="14.25" customHeight="1" thickBot="1">
      <c r="A5" s="795" t="s">
        <v>139</v>
      </c>
      <c r="B5" s="796"/>
      <c r="C5" s="796"/>
      <c r="D5" s="797"/>
      <c r="E5" s="106"/>
      <c r="F5" s="106"/>
      <c r="G5" s="107"/>
      <c r="H5" s="108"/>
    </row>
    <row r="6" spans="1:10" ht="50.25" customHeight="1">
      <c r="A6" s="547" t="s">
        <v>5</v>
      </c>
      <c r="B6" s="548" t="s">
        <v>98</v>
      </c>
      <c r="C6" s="548" t="s">
        <v>7</v>
      </c>
      <c r="D6" s="548" t="s">
        <v>8</v>
      </c>
      <c r="E6" s="548" t="s">
        <v>9</v>
      </c>
      <c r="F6" s="548" t="s">
        <v>10</v>
      </c>
      <c r="G6" s="548" t="s">
        <v>13</v>
      </c>
      <c r="H6" s="548" t="s">
        <v>14</v>
      </c>
      <c r="I6" s="549" t="s">
        <v>99</v>
      </c>
      <c r="J6" s="550" t="s">
        <v>100</v>
      </c>
    </row>
    <row r="7" spans="1:10" ht="14.25" thickBot="1">
      <c r="A7" s="551" t="s">
        <v>17</v>
      </c>
      <c r="B7" s="109" t="s">
        <v>17</v>
      </c>
      <c r="C7" s="109" t="s">
        <v>17</v>
      </c>
      <c r="D7" s="688" t="s">
        <v>446</v>
      </c>
      <c r="E7" s="689" t="s">
        <v>447</v>
      </c>
      <c r="F7" s="690" t="s">
        <v>448</v>
      </c>
      <c r="G7" s="109" t="s">
        <v>17</v>
      </c>
      <c r="H7" s="109" t="s">
        <v>17</v>
      </c>
      <c r="I7" s="110" t="s">
        <v>17</v>
      </c>
      <c r="J7" s="552" t="s">
        <v>17</v>
      </c>
    </row>
    <row r="8" spans="1:14" ht="84" customHeight="1">
      <c r="A8" s="553" t="s">
        <v>101</v>
      </c>
      <c r="B8" s="111" t="s">
        <v>140</v>
      </c>
      <c r="C8" s="112" t="s">
        <v>103</v>
      </c>
      <c r="D8" s="113">
        <v>20</v>
      </c>
      <c r="E8" s="562"/>
      <c r="F8" s="566"/>
      <c r="G8" s="564"/>
      <c r="H8" s="109"/>
      <c r="I8" s="114" t="s">
        <v>141</v>
      </c>
      <c r="J8" s="554"/>
      <c r="K8" s="115"/>
      <c r="L8" s="115"/>
      <c r="M8" s="115"/>
      <c r="N8" s="115"/>
    </row>
    <row r="9" spans="1:14" ht="75.75" customHeight="1" thickBot="1">
      <c r="A9" s="559" t="s">
        <v>105</v>
      </c>
      <c r="B9" s="539" t="s">
        <v>142</v>
      </c>
      <c r="C9" s="560" t="s">
        <v>103</v>
      </c>
      <c r="D9" s="561">
        <v>20</v>
      </c>
      <c r="E9" s="563"/>
      <c r="F9" s="567"/>
      <c r="G9" s="565"/>
      <c r="H9" s="555"/>
      <c r="I9" s="556" t="s">
        <v>141</v>
      </c>
      <c r="J9" s="557"/>
      <c r="K9" s="115"/>
      <c r="L9" s="115"/>
      <c r="M9" s="115"/>
      <c r="N9" s="115"/>
    </row>
    <row r="10" spans="1:10" ht="36" customHeight="1" thickBot="1">
      <c r="A10" s="790" t="s">
        <v>87</v>
      </c>
      <c r="B10" s="791"/>
      <c r="C10" s="791"/>
      <c r="D10" s="791"/>
      <c r="E10" s="792"/>
      <c r="F10" s="558"/>
      <c r="G10" s="793"/>
      <c r="H10" s="793"/>
      <c r="I10" s="793"/>
      <c r="J10" s="794"/>
    </row>
    <row r="11" spans="1:6" ht="14.25" thickBot="1">
      <c r="A11" s="116"/>
      <c r="B11" s="116"/>
      <c r="F11" s="116"/>
    </row>
    <row r="12" spans="1:6" ht="42.75" customHeight="1" thickBot="1">
      <c r="A12" s="117"/>
      <c r="B12" s="576" t="s">
        <v>143</v>
      </c>
      <c r="C12" s="524" t="s">
        <v>144</v>
      </c>
      <c r="D12" s="577" t="s">
        <v>145</v>
      </c>
      <c r="E12" s="116"/>
      <c r="F12" s="116"/>
    </row>
    <row r="13" spans="2:6" ht="13.5">
      <c r="B13" s="573" t="s">
        <v>146</v>
      </c>
      <c r="C13" s="574"/>
      <c r="D13" s="575"/>
      <c r="E13" s="116"/>
      <c r="F13" s="116"/>
    </row>
    <row r="14" spans="2:6" ht="13.5">
      <c r="B14" s="568" t="s">
        <v>147</v>
      </c>
      <c r="C14" s="118"/>
      <c r="D14" s="569"/>
      <c r="E14" s="116"/>
      <c r="F14" s="116"/>
    </row>
    <row r="15" spans="2:6" ht="13.5">
      <c r="B15" s="568" t="s">
        <v>148</v>
      </c>
      <c r="C15" s="118"/>
      <c r="D15" s="569"/>
      <c r="E15" s="116"/>
      <c r="F15" s="116"/>
    </row>
    <row r="16" spans="2:6" ht="31.5" customHeight="1">
      <c r="B16" s="568" t="s">
        <v>149</v>
      </c>
      <c r="C16" s="118"/>
      <c r="D16" s="569"/>
      <c r="E16" s="116"/>
      <c r="F16" s="116"/>
    </row>
    <row r="17" spans="2:6" ht="31.5" customHeight="1">
      <c r="B17" s="568" t="s">
        <v>150</v>
      </c>
      <c r="C17" s="118"/>
      <c r="D17" s="569"/>
      <c r="E17" s="116"/>
      <c r="F17" s="116"/>
    </row>
    <row r="18" spans="2:8" ht="36" customHeight="1" thickBot="1">
      <c r="B18" s="570" t="s">
        <v>151</v>
      </c>
      <c r="C18" s="571"/>
      <c r="D18" s="572"/>
      <c r="E18" s="116"/>
      <c r="F18" s="116"/>
      <c r="G18" s="119"/>
      <c r="H18" s="120"/>
    </row>
    <row r="19" spans="7:8" ht="13.5">
      <c r="G19" s="121"/>
      <c r="H19" s="120"/>
    </row>
    <row r="21" ht="13.5">
      <c r="B21" s="546" t="s">
        <v>138</v>
      </c>
    </row>
  </sheetData>
  <sheetProtection selectLockedCells="1" selectUnlockedCells="1"/>
  <mergeCells count="5">
    <mergeCell ref="C2:F2"/>
    <mergeCell ref="A10:E10"/>
    <mergeCell ref="G10:J10"/>
    <mergeCell ref="A5:D5"/>
    <mergeCell ref="A4:D4"/>
  </mergeCells>
  <printOptions/>
  <pageMargins left="0.25" right="0.25" top="0.75" bottom="0.75" header="0.3" footer="0.3"/>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indexed="10"/>
    <pageSetUpPr fitToPage="1"/>
  </sheetPr>
  <dimension ref="A1:J37"/>
  <sheetViews>
    <sheetView zoomScaleSheetLayoutView="75" zoomScalePageLayoutView="0" workbookViewId="0" topLeftCell="A1">
      <selection activeCell="E5" sqref="E5"/>
    </sheetView>
  </sheetViews>
  <sheetFormatPr defaultColWidth="9.140625" defaultRowHeight="12.75"/>
  <cols>
    <col min="1" max="1" width="4.421875" style="0" customWidth="1"/>
    <col min="2" max="2" width="47.421875" style="0" customWidth="1"/>
    <col min="4" max="4" width="7.00390625" style="0" customWidth="1"/>
    <col min="5" max="5" width="11.421875" style="0" customWidth="1"/>
    <col min="6" max="6" width="16.00390625" style="0" customWidth="1"/>
    <col min="7" max="7" width="13.00390625" style="0" customWidth="1"/>
    <col min="8" max="8" width="12.00390625" style="0" customWidth="1"/>
    <col min="9" max="9" width="14.00390625" style="0" customWidth="1"/>
    <col min="10" max="10" width="10.421875" style="0" customWidth="1"/>
  </cols>
  <sheetData>
    <row r="1" spans="1:9" ht="12.75">
      <c r="A1" s="1"/>
      <c r="B1" s="122"/>
      <c r="C1" s="1"/>
      <c r="D1" s="1"/>
      <c r="E1" s="1"/>
      <c r="F1" s="1"/>
      <c r="G1" s="1"/>
      <c r="H1" s="1"/>
      <c r="I1" s="1"/>
    </row>
    <row r="2" spans="1:9" ht="12.75">
      <c r="A2" s="1"/>
      <c r="B2" s="122"/>
      <c r="C2" s="1"/>
      <c r="D2" s="1"/>
      <c r="E2" s="1"/>
      <c r="F2" s="1"/>
      <c r="G2" s="1"/>
      <c r="H2" s="1"/>
      <c r="I2" s="1"/>
    </row>
    <row r="3" spans="1:9" ht="12.75">
      <c r="A3" s="1"/>
      <c r="B3" s="122"/>
      <c r="C3" s="771" t="s">
        <v>0</v>
      </c>
      <c r="D3" s="771"/>
      <c r="E3" s="771"/>
      <c r="F3" s="771"/>
      <c r="G3" s="1"/>
      <c r="H3" s="1"/>
      <c r="I3" s="4" t="s">
        <v>1</v>
      </c>
    </row>
    <row r="4" spans="1:7" ht="12.75">
      <c r="A4" s="1"/>
      <c r="B4" s="82"/>
      <c r="C4" s="1"/>
      <c r="D4" s="1"/>
      <c r="E4" s="2"/>
      <c r="F4" s="1"/>
      <c r="G4" s="1"/>
    </row>
    <row r="5" spans="1:9" ht="12.75">
      <c r="A5" s="1"/>
      <c r="B5" s="82"/>
      <c r="C5" s="1"/>
      <c r="D5" s="1"/>
      <c r="E5" s="1"/>
      <c r="F5" s="123" t="s">
        <v>152</v>
      </c>
      <c r="G5" s="124"/>
      <c r="H5" s="125" t="s">
        <v>153</v>
      </c>
      <c r="I5" s="126"/>
    </row>
    <row r="6" spans="1:9" s="10" customFormat="1" ht="12.75">
      <c r="A6" s="5"/>
      <c r="B6" s="5" t="s">
        <v>154</v>
      </c>
      <c r="C6" s="6"/>
      <c r="D6" s="6"/>
      <c r="E6" s="127"/>
      <c r="F6" s="127"/>
      <c r="G6" s="9"/>
      <c r="H6" s="128"/>
      <c r="I6" s="6"/>
    </row>
    <row r="7" spans="1:9" ht="63" customHeight="1">
      <c r="A7" s="129" t="s">
        <v>5</v>
      </c>
      <c r="B7" s="130" t="s">
        <v>98</v>
      </c>
      <c r="C7" s="130" t="s">
        <v>7</v>
      </c>
      <c r="D7" s="130" t="s">
        <v>8</v>
      </c>
      <c r="E7" s="130" t="s">
        <v>9</v>
      </c>
      <c r="F7" s="130" t="s">
        <v>10</v>
      </c>
      <c r="G7" s="130" t="s">
        <v>13</v>
      </c>
      <c r="H7" s="130" t="s">
        <v>14</v>
      </c>
      <c r="I7" s="14" t="s">
        <v>15</v>
      </c>
    </row>
    <row r="8" spans="1:9" ht="12.75">
      <c r="A8" s="131" t="s">
        <v>17</v>
      </c>
      <c r="B8" s="131" t="s">
        <v>17</v>
      </c>
      <c r="C8" s="131" t="s">
        <v>17</v>
      </c>
      <c r="D8" s="131" t="s">
        <v>17</v>
      </c>
      <c r="E8" s="131" t="s">
        <v>18</v>
      </c>
      <c r="F8" s="131" t="s">
        <v>18</v>
      </c>
      <c r="G8" s="131" t="s">
        <v>17</v>
      </c>
      <c r="H8" s="131" t="s">
        <v>17</v>
      </c>
      <c r="I8" s="131" t="s">
        <v>17</v>
      </c>
    </row>
    <row r="9" spans="1:10" ht="120" customHeight="1">
      <c r="A9" s="132" t="s">
        <v>101</v>
      </c>
      <c r="B9" s="133" t="s">
        <v>155</v>
      </c>
      <c r="C9" s="134" t="s">
        <v>21</v>
      </c>
      <c r="D9" s="134">
        <v>10</v>
      </c>
      <c r="E9" s="135"/>
      <c r="F9" s="136"/>
      <c r="G9" s="137"/>
      <c r="H9" s="138"/>
      <c r="I9" s="139" t="s">
        <v>107</v>
      </c>
      <c r="J9" s="77"/>
    </row>
    <row r="10" spans="1:9" ht="30.75" customHeight="1">
      <c r="A10" s="19" t="s">
        <v>105</v>
      </c>
      <c r="B10" s="140" t="s">
        <v>156</v>
      </c>
      <c r="C10" s="141" t="s">
        <v>21</v>
      </c>
      <c r="D10" s="141">
        <v>2</v>
      </c>
      <c r="E10" s="23"/>
      <c r="F10" s="136"/>
      <c r="G10" s="142"/>
      <c r="H10" s="26"/>
      <c r="I10" s="34" t="s">
        <v>40</v>
      </c>
    </row>
    <row r="11" spans="1:9" ht="29.25" customHeight="1">
      <c r="A11" s="19" t="s">
        <v>108</v>
      </c>
      <c r="B11" s="140" t="s">
        <v>157</v>
      </c>
      <c r="C11" s="141" t="s">
        <v>21</v>
      </c>
      <c r="D11" s="141">
        <v>2</v>
      </c>
      <c r="E11" s="23"/>
      <c r="F11" s="136"/>
      <c r="G11" s="142"/>
      <c r="H11" s="26"/>
      <c r="I11" s="34" t="s">
        <v>40</v>
      </c>
    </row>
    <row r="12" spans="1:9" ht="29.25" customHeight="1">
      <c r="A12" s="19" t="s">
        <v>111</v>
      </c>
      <c r="B12" s="140" t="s">
        <v>158</v>
      </c>
      <c r="C12" s="141" t="s">
        <v>21</v>
      </c>
      <c r="D12" s="141">
        <v>2</v>
      </c>
      <c r="E12" s="23"/>
      <c r="F12" s="136"/>
      <c r="G12" s="142"/>
      <c r="H12" s="26"/>
      <c r="I12" s="34" t="s">
        <v>40</v>
      </c>
    </row>
    <row r="13" spans="1:9" ht="34.5" customHeight="1">
      <c r="A13" s="19" t="s">
        <v>114</v>
      </c>
      <c r="B13" s="140" t="s">
        <v>159</v>
      </c>
      <c r="C13" s="141" t="s">
        <v>21</v>
      </c>
      <c r="D13" s="141">
        <v>2</v>
      </c>
      <c r="E13" s="23"/>
      <c r="F13" s="136"/>
      <c r="G13" s="142"/>
      <c r="H13" s="26"/>
      <c r="I13" s="34" t="s">
        <v>40</v>
      </c>
    </row>
    <row r="14" spans="1:9" ht="31.5" customHeight="1">
      <c r="A14" s="19" t="s">
        <v>117</v>
      </c>
      <c r="B14" s="140" t="s">
        <v>160</v>
      </c>
      <c r="C14" s="141" t="s">
        <v>21</v>
      </c>
      <c r="D14" s="141">
        <v>5</v>
      </c>
      <c r="E14" s="23"/>
      <c r="F14" s="136"/>
      <c r="G14" s="142"/>
      <c r="H14" s="26"/>
      <c r="I14" s="34" t="s">
        <v>40</v>
      </c>
    </row>
    <row r="15" spans="1:9" ht="45.75" customHeight="1">
      <c r="A15" s="19" t="s">
        <v>119</v>
      </c>
      <c r="B15" s="143" t="s">
        <v>161</v>
      </c>
      <c r="C15" s="141" t="s">
        <v>21</v>
      </c>
      <c r="D15" s="141">
        <v>2</v>
      </c>
      <c r="E15" s="23"/>
      <c r="F15" s="136"/>
      <c r="G15" s="142"/>
      <c r="H15" s="26"/>
      <c r="I15" s="34" t="s">
        <v>40</v>
      </c>
    </row>
    <row r="16" spans="1:9" ht="42" customHeight="1">
      <c r="A16" s="19" t="s">
        <v>122</v>
      </c>
      <c r="B16" s="143" t="s">
        <v>162</v>
      </c>
      <c r="C16" s="141" t="s">
        <v>21</v>
      </c>
      <c r="D16" s="141">
        <v>2</v>
      </c>
      <c r="E16" s="23"/>
      <c r="F16" s="136"/>
      <c r="G16" s="142"/>
      <c r="H16" s="26"/>
      <c r="I16" s="34" t="s">
        <v>40</v>
      </c>
    </row>
    <row r="17" spans="1:9" ht="21" customHeight="1">
      <c r="A17" s="19" t="s">
        <v>125</v>
      </c>
      <c r="B17" s="140" t="s">
        <v>163</v>
      </c>
      <c r="C17" s="141" t="s">
        <v>21</v>
      </c>
      <c r="D17" s="141">
        <v>2</v>
      </c>
      <c r="E17" s="23"/>
      <c r="F17" s="136"/>
      <c r="G17" s="142"/>
      <c r="H17" s="26"/>
      <c r="I17" s="34" t="s">
        <v>40</v>
      </c>
    </row>
    <row r="18" spans="1:9" ht="35.25" customHeight="1">
      <c r="A18" s="19" t="s">
        <v>128</v>
      </c>
      <c r="B18" s="140" t="s">
        <v>164</v>
      </c>
      <c r="C18" s="141" t="s">
        <v>21</v>
      </c>
      <c r="D18" s="141">
        <v>3</v>
      </c>
      <c r="E18" s="23"/>
      <c r="F18" s="136"/>
      <c r="G18" s="142"/>
      <c r="H18" s="26"/>
      <c r="I18" s="34" t="s">
        <v>40</v>
      </c>
    </row>
    <row r="19" spans="1:9" ht="21" customHeight="1">
      <c r="A19" s="19" t="s">
        <v>131</v>
      </c>
      <c r="B19" s="140" t="s">
        <v>165</v>
      </c>
      <c r="C19" s="141" t="s">
        <v>21</v>
      </c>
      <c r="D19" s="141">
        <v>2</v>
      </c>
      <c r="E19" s="23"/>
      <c r="F19" s="136"/>
      <c r="G19" s="142"/>
      <c r="H19" s="26"/>
      <c r="I19" s="34" t="s">
        <v>40</v>
      </c>
    </row>
    <row r="20" spans="1:9" ht="28.5" customHeight="1">
      <c r="A20" s="19" t="s">
        <v>133</v>
      </c>
      <c r="B20" s="140" t="s">
        <v>166</v>
      </c>
      <c r="C20" s="141" t="s">
        <v>21</v>
      </c>
      <c r="D20" s="141">
        <v>2</v>
      </c>
      <c r="E20" s="23"/>
      <c r="F20" s="136"/>
      <c r="G20" s="142"/>
      <c r="H20" s="26"/>
      <c r="I20" s="34" t="s">
        <v>40</v>
      </c>
    </row>
    <row r="21" spans="1:9" ht="24.75" customHeight="1">
      <c r="A21" s="19" t="s">
        <v>167</v>
      </c>
      <c r="B21" s="140" t="s">
        <v>168</v>
      </c>
      <c r="C21" s="141" t="s">
        <v>21</v>
      </c>
      <c r="D21" s="141">
        <v>2</v>
      </c>
      <c r="E21" s="23"/>
      <c r="F21" s="136"/>
      <c r="G21" s="142"/>
      <c r="H21" s="26"/>
      <c r="I21" s="34" t="s">
        <v>40</v>
      </c>
    </row>
    <row r="22" spans="1:9" ht="33.75" customHeight="1">
      <c r="A22" s="19" t="s">
        <v>169</v>
      </c>
      <c r="B22" s="140" t="s">
        <v>170</v>
      </c>
      <c r="C22" s="141" t="s">
        <v>21</v>
      </c>
      <c r="D22" s="141">
        <v>2</v>
      </c>
      <c r="E22" s="23"/>
      <c r="F22" s="136"/>
      <c r="G22" s="142"/>
      <c r="H22" s="26"/>
      <c r="I22" s="34" t="s">
        <v>40</v>
      </c>
    </row>
    <row r="23" spans="1:9" ht="33.75" customHeight="1">
      <c r="A23" s="19" t="s">
        <v>171</v>
      </c>
      <c r="B23" s="140" t="s">
        <v>172</v>
      </c>
      <c r="C23" s="141" t="s">
        <v>21</v>
      </c>
      <c r="D23" s="141">
        <v>2</v>
      </c>
      <c r="E23" s="23"/>
      <c r="F23" s="136"/>
      <c r="G23" s="142"/>
      <c r="H23" s="26"/>
      <c r="I23" s="34" t="s">
        <v>40</v>
      </c>
    </row>
    <row r="24" spans="1:9" ht="25.5" customHeight="1">
      <c r="A24" s="19" t="s">
        <v>173</v>
      </c>
      <c r="B24" s="140" t="s">
        <v>174</v>
      </c>
      <c r="C24" s="141" t="s">
        <v>21</v>
      </c>
      <c r="D24" s="141">
        <v>2</v>
      </c>
      <c r="E24" s="23"/>
      <c r="F24" s="136"/>
      <c r="G24" s="142"/>
      <c r="H24" s="26"/>
      <c r="I24" s="34" t="s">
        <v>40</v>
      </c>
    </row>
    <row r="25" spans="1:9" ht="35.25" customHeight="1">
      <c r="A25" s="19" t="s">
        <v>175</v>
      </c>
      <c r="B25" s="140" t="s">
        <v>176</v>
      </c>
      <c r="C25" s="141" t="s">
        <v>21</v>
      </c>
      <c r="D25" s="141">
        <v>2</v>
      </c>
      <c r="E25" s="23"/>
      <c r="F25" s="136"/>
      <c r="G25" s="142"/>
      <c r="H25" s="26"/>
      <c r="I25" s="34" t="s">
        <v>40</v>
      </c>
    </row>
    <row r="26" spans="1:9" ht="49.5" customHeight="1">
      <c r="A26" s="19" t="s">
        <v>177</v>
      </c>
      <c r="B26" s="143" t="s">
        <v>178</v>
      </c>
      <c r="C26" s="141" t="s">
        <v>21</v>
      </c>
      <c r="D26" s="141">
        <v>150</v>
      </c>
      <c r="E26" s="23"/>
      <c r="F26" s="136"/>
      <c r="G26" s="142"/>
      <c r="H26" s="26"/>
      <c r="I26" s="34" t="s">
        <v>31</v>
      </c>
    </row>
    <row r="27" spans="1:9" ht="45" customHeight="1">
      <c r="A27" s="144" t="s">
        <v>179</v>
      </c>
      <c r="B27" s="145" t="s">
        <v>180</v>
      </c>
      <c r="C27" s="146" t="s">
        <v>21</v>
      </c>
      <c r="D27" s="146">
        <v>10</v>
      </c>
      <c r="E27" s="147"/>
      <c r="F27" s="136"/>
      <c r="G27" s="148"/>
      <c r="H27" s="149"/>
      <c r="I27" s="150" t="s">
        <v>31</v>
      </c>
    </row>
    <row r="28" spans="1:9" ht="31.5" customHeight="1">
      <c r="A28" s="774" t="s">
        <v>87</v>
      </c>
      <c r="B28" s="774"/>
      <c r="C28" s="774"/>
      <c r="D28" s="774"/>
      <c r="E28" s="774"/>
      <c r="F28" s="151">
        <f>SUM(F9:F27)</f>
        <v>0</v>
      </c>
      <c r="G28" s="775"/>
      <c r="H28" s="775"/>
      <c r="I28" s="775"/>
    </row>
    <row r="31" spans="2:4" ht="30" customHeight="1">
      <c r="B31" s="152" t="s">
        <v>135</v>
      </c>
      <c r="C31" s="153" t="s">
        <v>144</v>
      </c>
      <c r="D31" s="154" t="s">
        <v>181</v>
      </c>
    </row>
    <row r="32" spans="2:6" ht="32.25" customHeight="1">
      <c r="B32" s="155" t="s">
        <v>182</v>
      </c>
      <c r="C32" s="156"/>
      <c r="D32" s="157"/>
      <c r="E32" s="158"/>
      <c r="F32" s="158"/>
    </row>
    <row r="33" spans="2:6" ht="30" customHeight="1">
      <c r="B33" s="159" t="s">
        <v>137</v>
      </c>
      <c r="C33" s="22"/>
      <c r="D33" s="160"/>
      <c r="E33" s="158"/>
      <c r="F33" s="158"/>
    </row>
    <row r="34" spans="2:10" ht="30" customHeight="1">
      <c r="B34" s="161" t="s">
        <v>91</v>
      </c>
      <c r="C34" s="162"/>
      <c r="D34" s="163"/>
      <c r="E34" s="158"/>
      <c r="F34" s="158"/>
      <c r="J34" s="10"/>
    </row>
    <row r="35" ht="12.75">
      <c r="J35" s="10"/>
    </row>
    <row r="36" spans="7:8" ht="12.75">
      <c r="G36" s="73" t="s">
        <v>183</v>
      </c>
      <c r="H36" s="10"/>
    </row>
    <row r="37" spans="7:8" ht="12.75">
      <c r="G37" s="75" t="s">
        <v>95</v>
      </c>
      <c r="H37" s="10"/>
    </row>
  </sheetData>
  <sheetProtection selectLockedCells="1" selectUnlockedCells="1"/>
  <mergeCells count="3">
    <mergeCell ref="C3:F3"/>
    <mergeCell ref="A28:E28"/>
    <mergeCell ref="G28:I28"/>
  </mergeCells>
  <printOptions/>
  <pageMargins left="0.7" right="0.7" top="0.75" bottom="0.75"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20"/>
  <sheetViews>
    <sheetView zoomScaleSheetLayoutView="75" zoomScalePageLayoutView="0" workbookViewId="0" topLeftCell="A1">
      <selection activeCell="B18" sqref="B18"/>
    </sheetView>
  </sheetViews>
  <sheetFormatPr defaultColWidth="11.421875" defaultRowHeight="12.75"/>
  <cols>
    <col min="1" max="1" width="3.421875" style="0" customWidth="1"/>
    <col min="2" max="2" width="50.00390625" style="0" customWidth="1"/>
    <col min="3" max="4" width="11.421875" style="0" customWidth="1"/>
    <col min="5" max="5" width="15.00390625" style="0" customWidth="1"/>
    <col min="6" max="6" width="16.00390625" style="0" customWidth="1"/>
    <col min="7" max="7" width="12.00390625" style="0" customWidth="1"/>
    <col min="8" max="8" width="11.57421875" style="0" customWidth="1"/>
    <col min="9" max="9" width="13.57421875" style="0" customWidth="1"/>
    <col min="10" max="10" width="11.7109375" style="0" customWidth="1"/>
    <col min="11" max="11" width="20.00390625" style="0" customWidth="1"/>
  </cols>
  <sheetData>
    <row r="1" spans="1:10" ht="12.75">
      <c r="A1" s="1"/>
      <c r="B1" s="122"/>
      <c r="C1" s="1"/>
      <c r="D1" s="1"/>
      <c r="E1" s="1"/>
      <c r="F1" s="1"/>
      <c r="G1" s="1"/>
      <c r="H1" s="1"/>
      <c r="I1" s="1"/>
      <c r="J1" s="1"/>
    </row>
    <row r="2" spans="1:10" ht="13.5" thickBot="1">
      <c r="A2" s="1"/>
      <c r="B2" s="2"/>
      <c r="C2" s="1"/>
      <c r="D2" s="1"/>
      <c r="E2" s="1"/>
      <c r="F2" s="1"/>
      <c r="G2" s="2"/>
      <c r="H2" s="2"/>
      <c r="I2" s="1"/>
      <c r="J2" s="1"/>
    </row>
    <row r="3" spans="1:11" ht="14.25" thickBot="1">
      <c r="A3" s="1"/>
      <c r="B3" s="122"/>
      <c r="C3" s="771" t="s">
        <v>0</v>
      </c>
      <c r="D3" s="771"/>
      <c r="E3" s="771"/>
      <c r="F3" s="771"/>
      <c r="G3" s="1"/>
      <c r="H3" s="1"/>
      <c r="I3" s="385" t="s">
        <v>1</v>
      </c>
      <c r="J3" s="382"/>
      <c r="K3" s="4"/>
    </row>
    <row r="4" spans="1:11" ht="14.25" thickBot="1">
      <c r="A4" s="787" t="s">
        <v>96</v>
      </c>
      <c r="B4" s="808"/>
      <c r="C4" s="788"/>
      <c r="D4" s="1"/>
      <c r="E4" s="164"/>
      <c r="F4" s="1"/>
      <c r="G4" s="165"/>
      <c r="H4" s="165"/>
      <c r="I4" s="383" t="s">
        <v>432</v>
      </c>
      <c r="J4" s="384"/>
      <c r="K4" s="4"/>
    </row>
    <row r="5" spans="1:10" s="10" customFormat="1" ht="15.75" thickBot="1">
      <c r="A5" s="805" t="s">
        <v>184</v>
      </c>
      <c r="B5" s="806"/>
      <c r="C5" s="807"/>
      <c r="D5" s="6"/>
      <c r="E5" s="127"/>
      <c r="F5" s="127"/>
      <c r="G5" s="167"/>
      <c r="H5" s="167"/>
      <c r="I5" s="168"/>
      <c r="J5"/>
    </row>
    <row r="6" spans="1:12" ht="69" customHeight="1">
      <c r="A6" s="578" t="s">
        <v>5</v>
      </c>
      <c r="B6" s="579" t="s">
        <v>98</v>
      </c>
      <c r="C6" s="579" t="s">
        <v>7</v>
      </c>
      <c r="D6" s="579" t="s">
        <v>8</v>
      </c>
      <c r="E6" s="579" t="s">
        <v>9</v>
      </c>
      <c r="F6" s="579" t="s">
        <v>10</v>
      </c>
      <c r="G6" s="579" t="s">
        <v>13</v>
      </c>
      <c r="H6" s="579" t="s">
        <v>14</v>
      </c>
      <c r="I6" s="579" t="s">
        <v>99</v>
      </c>
      <c r="J6" s="550" t="s">
        <v>100</v>
      </c>
      <c r="K6" s="169"/>
      <c r="L6" s="170"/>
    </row>
    <row r="7" spans="1:11" ht="18" customHeight="1" thickBot="1">
      <c r="A7" s="580" t="s">
        <v>17</v>
      </c>
      <c r="B7" s="582" t="s">
        <v>17</v>
      </c>
      <c r="C7" s="582" t="s">
        <v>17</v>
      </c>
      <c r="D7" s="688" t="s">
        <v>446</v>
      </c>
      <c r="E7" s="689" t="s">
        <v>447</v>
      </c>
      <c r="F7" s="690" t="s">
        <v>448</v>
      </c>
      <c r="G7" s="582" t="s">
        <v>17</v>
      </c>
      <c r="H7" s="582" t="s">
        <v>17</v>
      </c>
      <c r="I7" s="582" t="s">
        <v>17</v>
      </c>
      <c r="J7" s="583" t="s">
        <v>17</v>
      </c>
      <c r="K7" s="166"/>
    </row>
    <row r="8" spans="1:11" ht="51.75" customHeight="1">
      <c r="A8" s="588" t="s">
        <v>101</v>
      </c>
      <c r="B8" s="589" t="s">
        <v>185</v>
      </c>
      <c r="C8" s="590" t="s">
        <v>21</v>
      </c>
      <c r="D8" s="590">
        <v>15</v>
      </c>
      <c r="E8" s="591"/>
      <c r="F8" s="592"/>
      <c r="G8" s="593"/>
      <c r="H8" s="413"/>
      <c r="I8" s="413" t="s">
        <v>107</v>
      </c>
      <c r="J8" s="594"/>
      <c r="K8" s="166"/>
    </row>
    <row r="9" spans="1:11" ht="46.5" customHeight="1" thickBot="1">
      <c r="A9" s="585">
        <v>2</v>
      </c>
      <c r="B9" s="374" t="s">
        <v>186</v>
      </c>
      <c r="C9" s="392" t="s">
        <v>21</v>
      </c>
      <c r="D9" s="392">
        <v>15</v>
      </c>
      <c r="E9" s="586"/>
      <c r="F9" s="587"/>
      <c r="G9" s="401"/>
      <c r="H9" s="391"/>
      <c r="I9" s="391" t="s">
        <v>113</v>
      </c>
      <c r="J9" s="397"/>
      <c r="K9" s="166"/>
    </row>
    <row r="10" spans="1:11" ht="26.25" customHeight="1" thickBot="1">
      <c r="A10" s="802" t="s">
        <v>87</v>
      </c>
      <c r="B10" s="803"/>
      <c r="C10" s="803"/>
      <c r="D10" s="803"/>
      <c r="E10" s="804"/>
      <c r="F10" s="584"/>
      <c r="G10" s="799"/>
      <c r="H10" s="800"/>
      <c r="I10" s="800"/>
      <c r="J10" s="801"/>
      <c r="K10" s="166"/>
    </row>
    <row r="11" spans="1:10" ht="12.75">
      <c r="A11" s="10"/>
      <c r="B11" s="10"/>
      <c r="C11" s="10"/>
      <c r="D11" s="10"/>
      <c r="E11" s="10"/>
      <c r="F11" s="10"/>
      <c r="G11" s="10"/>
      <c r="H11" s="10"/>
      <c r="I11" s="10"/>
      <c r="J11" s="10"/>
    </row>
    <row r="12" spans="1:10" ht="12.75">
      <c r="A12" s="10"/>
      <c r="B12" s="10"/>
      <c r="C12" s="10"/>
      <c r="D12" s="10"/>
      <c r="E12" s="10"/>
      <c r="F12" s="10"/>
      <c r="G12" s="10"/>
      <c r="H12" s="10"/>
      <c r="I12" s="10"/>
      <c r="J12" s="10"/>
    </row>
    <row r="13" spans="1:10" ht="12.75">
      <c r="A13" s="10"/>
      <c r="B13" s="10"/>
      <c r="C13" s="10"/>
      <c r="D13" s="10"/>
      <c r="E13" s="10"/>
      <c r="F13" s="10"/>
      <c r="G13" s="10"/>
      <c r="H13" s="10"/>
      <c r="I13" s="10"/>
      <c r="J13" s="10"/>
    </row>
    <row r="14" spans="1:10" ht="12.75">
      <c r="A14" s="10"/>
      <c r="B14" s="418" t="s">
        <v>138</v>
      </c>
      <c r="C14" s="10"/>
      <c r="D14" s="10"/>
      <c r="E14" s="10"/>
      <c r="F14" s="10"/>
      <c r="G14" s="73"/>
      <c r="H14" s="73"/>
      <c r="I14" s="10"/>
      <c r="J14" s="10"/>
    </row>
    <row r="15" spans="7:10" ht="12.75">
      <c r="G15" s="75"/>
      <c r="H15" s="75"/>
      <c r="I15" s="10"/>
      <c r="J15" s="10"/>
    </row>
    <row r="20" ht="12.75">
      <c r="B20" s="10"/>
    </row>
  </sheetData>
  <sheetProtection selectLockedCells="1" selectUnlockedCells="1"/>
  <mergeCells count="5">
    <mergeCell ref="C3:F3"/>
    <mergeCell ref="G10:J10"/>
    <mergeCell ref="A10:E10"/>
    <mergeCell ref="A5:C5"/>
    <mergeCell ref="A4:C4"/>
  </mergeCells>
  <printOptions/>
  <pageMargins left="0.2" right="0.2" top="0.44999999999999996" bottom="0.45" header="0.2298611111111111" footer="0.1597222222222222"/>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L47"/>
  <sheetViews>
    <sheetView zoomScaleSheetLayoutView="75" zoomScalePageLayoutView="0" workbookViewId="0" topLeftCell="A23">
      <selection activeCell="D44" sqref="D44"/>
    </sheetView>
  </sheetViews>
  <sheetFormatPr defaultColWidth="13.7109375" defaultRowHeight="12.75" customHeight="1"/>
  <cols>
    <col min="1" max="1" width="4.00390625" style="0" customWidth="1"/>
    <col min="2" max="2" width="55.421875" style="0" customWidth="1"/>
    <col min="3" max="4" width="8.00390625" style="0" customWidth="1"/>
    <col min="5" max="5" width="13.7109375" style="0" customWidth="1"/>
    <col min="6" max="7" width="14.421875" style="0" customWidth="1"/>
    <col min="8" max="8" width="17.421875" style="0" customWidth="1"/>
    <col min="9" max="9" width="12.421875" style="0" customWidth="1"/>
    <col min="10" max="10" width="17.00390625" style="174" customWidth="1"/>
    <col min="11" max="11" width="17.00390625" style="0" customWidth="1"/>
  </cols>
  <sheetData>
    <row r="1" spans="1:12" ht="12.75" customHeight="1">
      <c r="A1" s="175"/>
      <c r="B1" s="176"/>
      <c r="C1" s="175"/>
      <c r="D1" s="175"/>
      <c r="E1" s="175"/>
      <c r="F1" s="175"/>
      <c r="G1" s="175"/>
      <c r="H1" s="175"/>
      <c r="I1" s="175"/>
      <c r="J1" s="177"/>
      <c r="K1" s="175"/>
      <c r="L1" s="175"/>
    </row>
    <row r="2" spans="1:12" ht="25.5" customHeight="1" thickBot="1">
      <c r="A2" s="809" t="s">
        <v>0</v>
      </c>
      <c r="B2" s="809"/>
      <c r="C2" s="809"/>
      <c r="D2" s="809"/>
      <c r="E2" s="809"/>
      <c r="F2" s="809"/>
      <c r="G2" s="809"/>
      <c r="H2" s="809"/>
      <c r="I2" s="168"/>
      <c r="J2" s="177"/>
      <c r="K2" s="175"/>
      <c r="L2" s="175"/>
    </row>
    <row r="3" spans="1:12" ht="19.5" customHeight="1" thickBot="1">
      <c r="A3" s="819" t="s">
        <v>96</v>
      </c>
      <c r="B3" s="820"/>
      <c r="C3" s="821"/>
      <c r="D3" s="175"/>
      <c r="E3" s="175"/>
      <c r="F3" s="175"/>
      <c r="G3" s="175"/>
      <c r="H3" s="178"/>
      <c r="I3" s="385" t="s">
        <v>1</v>
      </c>
      <c r="J3" s="382"/>
      <c r="K3" s="175"/>
      <c r="L3" s="168"/>
    </row>
    <row r="4" spans="1:12" ht="22.5" customHeight="1" thickBot="1">
      <c r="A4" s="822" t="s">
        <v>187</v>
      </c>
      <c r="B4" s="823"/>
      <c r="C4" s="824"/>
      <c r="D4" s="179"/>
      <c r="E4" s="179"/>
      <c r="F4" s="179"/>
      <c r="G4" s="179"/>
      <c r="H4" s="180"/>
      <c r="I4" s="595" t="s">
        <v>432</v>
      </c>
      <c r="J4" s="596"/>
      <c r="K4" s="175"/>
      <c r="L4" s="175"/>
    </row>
    <row r="5" spans="1:12" ht="49.5" customHeight="1">
      <c r="A5" s="597" t="s">
        <v>5</v>
      </c>
      <c r="B5" s="598" t="s">
        <v>98</v>
      </c>
      <c r="C5" s="599" t="s">
        <v>7</v>
      </c>
      <c r="D5" s="599" t="s">
        <v>188</v>
      </c>
      <c r="E5" s="600" t="s">
        <v>449</v>
      </c>
      <c r="F5" s="598" t="s">
        <v>333</v>
      </c>
      <c r="G5" s="598" t="s">
        <v>190</v>
      </c>
      <c r="H5" s="598" t="s">
        <v>191</v>
      </c>
      <c r="I5" s="601" t="s">
        <v>15</v>
      </c>
      <c r="J5" s="602" t="s">
        <v>100</v>
      </c>
      <c r="K5" s="175"/>
      <c r="L5" s="175"/>
    </row>
    <row r="6" spans="1:12" ht="12.75" customHeight="1">
      <c r="A6" s="603" t="s">
        <v>17</v>
      </c>
      <c r="B6" s="182" t="s">
        <v>17</v>
      </c>
      <c r="C6" s="181" t="s">
        <v>17</v>
      </c>
      <c r="D6" s="688" t="s">
        <v>446</v>
      </c>
      <c r="E6" s="689" t="s">
        <v>447</v>
      </c>
      <c r="F6" s="690" t="s">
        <v>448</v>
      </c>
      <c r="G6" s="182" t="s">
        <v>17</v>
      </c>
      <c r="H6" s="182" t="s">
        <v>17</v>
      </c>
      <c r="I6" s="183" t="s">
        <v>17</v>
      </c>
      <c r="J6" s="604" t="s">
        <v>17</v>
      </c>
      <c r="K6" s="175"/>
      <c r="L6" s="175"/>
    </row>
    <row r="7" spans="1:12" ht="31.5" customHeight="1" thickBot="1">
      <c r="A7" s="810" t="s">
        <v>193</v>
      </c>
      <c r="B7" s="811"/>
      <c r="C7" s="811"/>
      <c r="D7" s="811"/>
      <c r="E7" s="811"/>
      <c r="F7" s="812"/>
      <c r="G7" s="811"/>
      <c r="H7" s="811"/>
      <c r="I7" s="811"/>
      <c r="J7" s="605"/>
      <c r="K7" s="184"/>
      <c r="L7" s="184"/>
    </row>
    <row r="8" spans="1:12" ht="31.5" customHeight="1">
      <c r="A8" s="606">
        <v>1</v>
      </c>
      <c r="B8" s="186" t="s">
        <v>194</v>
      </c>
      <c r="C8" s="185" t="s">
        <v>195</v>
      </c>
      <c r="D8" s="187">
        <v>2</v>
      </c>
      <c r="E8" s="609"/>
      <c r="F8" s="611"/>
      <c r="G8" s="610"/>
      <c r="H8" s="182"/>
      <c r="I8" s="188" t="s">
        <v>196</v>
      </c>
      <c r="J8" s="607"/>
      <c r="K8" s="189"/>
      <c r="L8" s="190"/>
    </row>
    <row r="9" spans="1:12" ht="30.75" customHeight="1">
      <c r="A9" s="606">
        <v>2</v>
      </c>
      <c r="B9" s="186" t="s">
        <v>197</v>
      </c>
      <c r="C9" s="185" t="s">
        <v>195</v>
      </c>
      <c r="D9" s="187">
        <v>4</v>
      </c>
      <c r="E9" s="609"/>
      <c r="F9" s="612"/>
      <c r="G9" s="610"/>
      <c r="H9" s="182"/>
      <c r="I9" s="188" t="s">
        <v>196</v>
      </c>
      <c r="J9" s="607"/>
      <c r="K9" s="189"/>
      <c r="L9" s="190"/>
    </row>
    <row r="10" spans="1:12" ht="30" customHeight="1">
      <c r="A10" s="606">
        <v>3</v>
      </c>
      <c r="B10" s="186" t="s">
        <v>198</v>
      </c>
      <c r="C10" s="185" t="s">
        <v>195</v>
      </c>
      <c r="D10" s="187">
        <v>2</v>
      </c>
      <c r="E10" s="609"/>
      <c r="F10" s="612"/>
      <c r="G10" s="610"/>
      <c r="H10" s="182"/>
      <c r="I10" s="188" t="s">
        <v>196</v>
      </c>
      <c r="J10" s="607"/>
      <c r="K10" s="189"/>
      <c r="L10" s="190"/>
    </row>
    <row r="11" spans="1:12" ht="31.5" customHeight="1">
      <c r="A11" s="606">
        <v>4</v>
      </c>
      <c r="B11" s="186" t="s">
        <v>199</v>
      </c>
      <c r="C11" s="185" t="s">
        <v>195</v>
      </c>
      <c r="D11" s="187">
        <v>4</v>
      </c>
      <c r="E11" s="609"/>
      <c r="F11" s="612"/>
      <c r="G11" s="610"/>
      <c r="H11" s="182"/>
      <c r="I11" s="188" t="s">
        <v>196</v>
      </c>
      <c r="J11" s="607"/>
      <c r="K11" s="189"/>
      <c r="L11" s="190"/>
    </row>
    <row r="12" spans="1:12" ht="52.5" customHeight="1">
      <c r="A12" s="606">
        <v>5</v>
      </c>
      <c r="B12" s="186" t="s">
        <v>200</v>
      </c>
      <c r="C12" s="185" t="s">
        <v>195</v>
      </c>
      <c r="D12" s="187">
        <v>2</v>
      </c>
      <c r="E12" s="609"/>
      <c r="F12" s="612"/>
      <c r="G12" s="610"/>
      <c r="H12" s="182"/>
      <c r="I12" s="188" t="s">
        <v>196</v>
      </c>
      <c r="J12" s="607"/>
      <c r="K12" s="189"/>
      <c r="L12" s="190"/>
    </row>
    <row r="13" spans="1:12" ht="26.25">
      <c r="A13" s="606">
        <v>6</v>
      </c>
      <c r="B13" s="186" t="s">
        <v>201</v>
      </c>
      <c r="C13" s="185" t="s">
        <v>195</v>
      </c>
      <c r="D13" s="187">
        <v>2</v>
      </c>
      <c r="E13" s="609"/>
      <c r="F13" s="612"/>
      <c r="G13" s="610"/>
      <c r="H13" s="182"/>
      <c r="I13" s="188" t="s">
        <v>196</v>
      </c>
      <c r="J13" s="607"/>
      <c r="K13" s="189"/>
      <c r="L13" s="190"/>
    </row>
    <row r="14" spans="1:12" ht="26.25">
      <c r="A14" s="606">
        <v>7</v>
      </c>
      <c r="B14" s="186" t="s">
        <v>202</v>
      </c>
      <c r="C14" s="185" t="s">
        <v>195</v>
      </c>
      <c r="D14" s="187">
        <v>2</v>
      </c>
      <c r="E14" s="609"/>
      <c r="F14" s="612"/>
      <c r="G14" s="610"/>
      <c r="H14" s="182"/>
      <c r="I14" s="188" t="s">
        <v>196</v>
      </c>
      <c r="J14" s="607"/>
      <c r="K14" s="189"/>
      <c r="L14" s="190"/>
    </row>
    <row r="15" spans="1:12" ht="42.75" customHeight="1">
      <c r="A15" s="606">
        <v>8</v>
      </c>
      <c r="B15" s="186" t="s">
        <v>203</v>
      </c>
      <c r="C15" s="185" t="s">
        <v>195</v>
      </c>
      <c r="D15" s="187">
        <v>2</v>
      </c>
      <c r="E15" s="609"/>
      <c r="F15" s="612"/>
      <c r="G15" s="610"/>
      <c r="H15" s="182"/>
      <c r="I15" s="188" t="s">
        <v>196</v>
      </c>
      <c r="J15" s="607"/>
      <c r="K15" s="189"/>
      <c r="L15" s="190"/>
    </row>
    <row r="16" spans="1:12" ht="45" customHeight="1">
      <c r="A16" s="606">
        <v>9</v>
      </c>
      <c r="B16" s="186" t="s">
        <v>204</v>
      </c>
      <c r="C16" s="185" t="s">
        <v>195</v>
      </c>
      <c r="D16" s="187">
        <v>4</v>
      </c>
      <c r="E16" s="609"/>
      <c r="F16" s="612"/>
      <c r="G16" s="610"/>
      <c r="H16" s="182"/>
      <c r="I16" s="188" t="s">
        <v>196</v>
      </c>
      <c r="J16" s="607"/>
      <c r="K16" s="189"/>
      <c r="L16" s="190"/>
    </row>
    <row r="17" spans="1:12" ht="45" customHeight="1">
      <c r="A17" s="606">
        <v>10</v>
      </c>
      <c r="B17" s="186" t="s">
        <v>205</v>
      </c>
      <c r="C17" s="185" t="s">
        <v>195</v>
      </c>
      <c r="D17" s="187">
        <v>2</v>
      </c>
      <c r="E17" s="609"/>
      <c r="F17" s="612"/>
      <c r="G17" s="610"/>
      <c r="H17" s="182"/>
      <c r="I17" s="188" t="s">
        <v>196</v>
      </c>
      <c r="J17" s="607"/>
      <c r="K17" s="189"/>
      <c r="L17" s="190"/>
    </row>
    <row r="18" spans="1:12" ht="45" customHeight="1">
      <c r="A18" s="606">
        <v>11</v>
      </c>
      <c r="B18" s="186" t="s">
        <v>206</v>
      </c>
      <c r="C18" s="185" t="s">
        <v>195</v>
      </c>
      <c r="D18" s="187">
        <v>4</v>
      </c>
      <c r="E18" s="609"/>
      <c r="F18" s="612"/>
      <c r="G18" s="610"/>
      <c r="H18" s="182"/>
      <c r="I18" s="188" t="s">
        <v>196</v>
      </c>
      <c r="J18" s="607"/>
      <c r="K18" s="189"/>
      <c r="L18" s="190"/>
    </row>
    <row r="19" spans="1:12" ht="45" customHeight="1">
      <c r="A19" s="606">
        <v>12</v>
      </c>
      <c r="B19" s="186" t="s">
        <v>207</v>
      </c>
      <c r="C19" s="185" t="s">
        <v>195</v>
      </c>
      <c r="D19" s="187">
        <v>2</v>
      </c>
      <c r="E19" s="609"/>
      <c r="F19" s="612"/>
      <c r="G19" s="610"/>
      <c r="H19" s="182"/>
      <c r="I19" s="188" t="s">
        <v>196</v>
      </c>
      <c r="J19" s="607"/>
      <c r="K19" s="189"/>
      <c r="L19" s="190"/>
    </row>
    <row r="20" spans="1:12" ht="45" customHeight="1">
      <c r="A20" s="606">
        <v>13</v>
      </c>
      <c r="B20" s="186" t="s">
        <v>208</v>
      </c>
      <c r="C20" s="185" t="s">
        <v>195</v>
      </c>
      <c r="D20" s="187">
        <v>2</v>
      </c>
      <c r="E20" s="609"/>
      <c r="F20" s="612"/>
      <c r="G20" s="610"/>
      <c r="H20" s="182"/>
      <c r="I20" s="188" t="s">
        <v>196</v>
      </c>
      <c r="J20" s="607"/>
      <c r="K20" s="189"/>
      <c r="L20" s="190"/>
    </row>
    <row r="21" spans="1:12" ht="45" customHeight="1">
      <c r="A21" s="606">
        <v>14</v>
      </c>
      <c r="B21" s="186" t="s">
        <v>209</v>
      </c>
      <c r="C21" s="185" t="s">
        <v>195</v>
      </c>
      <c r="D21" s="187">
        <v>2</v>
      </c>
      <c r="E21" s="609"/>
      <c r="F21" s="612"/>
      <c r="G21" s="610"/>
      <c r="H21" s="182"/>
      <c r="I21" s="188" t="s">
        <v>196</v>
      </c>
      <c r="J21" s="607"/>
      <c r="K21" s="189"/>
      <c r="L21" s="190"/>
    </row>
    <row r="22" spans="1:12" ht="43.5" customHeight="1">
      <c r="A22" s="606">
        <v>15</v>
      </c>
      <c r="B22" s="186" t="s">
        <v>210</v>
      </c>
      <c r="C22" s="185" t="s">
        <v>195</v>
      </c>
      <c r="D22" s="187">
        <v>2</v>
      </c>
      <c r="E22" s="609"/>
      <c r="F22" s="612"/>
      <c r="G22" s="610"/>
      <c r="H22" s="182"/>
      <c r="I22" s="188" t="s">
        <v>113</v>
      </c>
      <c r="J22" s="607"/>
      <c r="K22" s="189"/>
      <c r="L22" s="190"/>
    </row>
    <row r="23" spans="1:12" ht="43.5" customHeight="1">
      <c r="A23" s="606">
        <v>16</v>
      </c>
      <c r="B23" s="186" t="s">
        <v>211</v>
      </c>
      <c r="C23" s="185" t="s">
        <v>195</v>
      </c>
      <c r="D23" s="191">
        <v>2</v>
      </c>
      <c r="E23" s="609"/>
      <c r="F23" s="612"/>
      <c r="G23" s="610"/>
      <c r="H23" s="182"/>
      <c r="I23" s="188" t="s">
        <v>113</v>
      </c>
      <c r="J23" s="607"/>
      <c r="K23" s="189"/>
      <c r="L23" s="190"/>
    </row>
    <row r="24" spans="1:12" ht="43.5" customHeight="1">
      <c r="A24" s="606">
        <v>17</v>
      </c>
      <c r="B24" s="186" t="s">
        <v>212</v>
      </c>
      <c r="C24" s="185" t="s">
        <v>195</v>
      </c>
      <c r="D24" s="191">
        <v>2</v>
      </c>
      <c r="E24" s="609"/>
      <c r="F24" s="612"/>
      <c r="G24" s="610"/>
      <c r="H24" s="182"/>
      <c r="I24" s="188" t="s">
        <v>113</v>
      </c>
      <c r="J24" s="607"/>
      <c r="K24" s="189"/>
      <c r="L24" s="190"/>
    </row>
    <row r="25" spans="1:12" ht="43.5" customHeight="1">
      <c r="A25" s="606">
        <v>18</v>
      </c>
      <c r="B25" s="186" t="s">
        <v>213</v>
      </c>
      <c r="C25" s="185" t="s">
        <v>195</v>
      </c>
      <c r="D25" s="187">
        <v>2</v>
      </c>
      <c r="E25" s="609"/>
      <c r="F25" s="612"/>
      <c r="G25" s="610"/>
      <c r="H25" s="182"/>
      <c r="I25" s="188" t="s">
        <v>113</v>
      </c>
      <c r="J25" s="607"/>
      <c r="K25" s="189"/>
      <c r="L25" s="190"/>
    </row>
    <row r="26" spans="1:12" ht="43.5" customHeight="1">
      <c r="A26" s="606">
        <v>19</v>
      </c>
      <c r="B26" s="186" t="s">
        <v>214</v>
      </c>
      <c r="C26" s="185" t="s">
        <v>195</v>
      </c>
      <c r="D26" s="187">
        <v>2</v>
      </c>
      <c r="E26" s="609"/>
      <c r="F26" s="612"/>
      <c r="G26" s="610"/>
      <c r="H26" s="182"/>
      <c r="I26" s="188" t="s">
        <v>113</v>
      </c>
      <c r="J26" s="607"/>
      <c r="K26" s="189"/>
      <c r="L26" s="190"/>
    </row>
    <row r="27" spans="1:12" ht="43.5" customHeight="1">
      <c r="A27" s="606">
        <v>20</v>
      </c>
      <c r="B27" s="186" t="s">
        <v>215</v>
      </c>
      <c r="C27" s="185" t="s">
        <v>195</v>
      </c>
      <c r="D27" s="187">
        <v>2</v>
      </c>
      <c r="E27" s="609"/>
      <c r="F27" s="612"/>
      <c r="G27" s="610"/>
      <c r="H27" s="182"/>
      <c r="I27" s="188" t="s">
        <v>113</v>
      </c>
      <c r="J27" s="607"/>
      <c r="K27" s="189"/>
      <c r="L27" s="190"/>
    </row>
    <row r="28" spans="1:12" ht="45" customHeight="1">
      <c r="A28" s="606">
        <v>21</v>
      </c>
      <c r="B28" s="186" t="s">
        <v>216</v>
      </c>
      <c r="C28" s="185" t="s">
        <v>67</v>
      </c>
      <c r="D28" s="187">
        <v>4</v>
      </c>
      <c r="E28" s="609"/>
      <c r="F28" s="612"/>
      <c r="G28" s="610"/>
      <c r="H28" s="182"/>
      <c r="I28" s="188" t="s">
        <v>217</v>
      </c>
      <c r="J28" s="608"/>
      <c r="K28" s="189"/>
      <c r="L28" s="190"/>
    </row>
    <row r="29" spans="1:12" ht="45" customHeight="1">
      <c r="A29" s="606">
        <v>22</v>
      </c>
      <c r="B29" s="186" t="s">
        <v>218</v>
      </c>
      <c r="C29" s="185" t="s">
        <v>67</v>
      </c>
      <c r="D29" s="187">
        <v>4</v>
      </c>
      <c r="E29" s="609"/>
      <c r="F29" s="612"/>
      <c r="G29" s="610"/>
      <c r="H29" s="182"/>
      <c r="I29" s="188" t="s">
        <v>217</v>
      </c>
      <c r="J29" s="608"/>
      <c r="K29" s="189"/>
      <c r="L29" s="190"/>
    </row>
    <row r="30" spans="1:12" ht="43.5" customHeight="1" thickBot="1">
      <c r="A30" s="617">
        <v>23</v>
      </c>
      <c r="B30" s="618" t="s">
        <v>219</v>
      </c>
      <c r="C30" s="619" t="s">
        <v>195</v>
      </c>
      <c r="D30" s="620">
        <v>1</v>
      </c>
      <c r="E30" s="621"/>
      <c r="F30" s="622"/>
      <c r="G30" s="613"/>
      <c r="H30" s="614"/>
      <c r="I30" s="615" t="s">
        <v>196</v>
      </c>
      <c r="J30" s="616"/>
      <c r="K30" s="189"/>
      <c r="L30" s="190"/>
    </row>
    <row r="31" spans="1:12" ht="30.75" customHeight="1" thickBot="1">
      <c r="A31" s="828" t="s">
        <v>87</v>
      </c>
      <c r="B31" s="829"/>
      <c r="C31" s="829"/>
      <c r="D31" s="829"/>
      <c r="E31" s="830"/>
      <c r="F31" s="623"/>
      <c r="G31" s="825"/>
      <c r="H31" s="826"/>
      <c r="I31" s="826"/>
      <c r="J31" s="827"/>
      <c r="K31" s="175"/>
      <c r="L31" s="175"/>
    </row>
    <row r="32" spans="1:12" ht="12.75" customHeight="1">
      <c r="A32" s="192"/>
      <c r="B32" s="193"/>
      <c r="C32" s="194"/>
      <c r="D32" s="195"/>
      <c r="E32" s="196"/>
      <c r="F32" s="197"/>
      <c r="G32" s="198"/>
      <c r="H32" s="198"/>
      <c r="I32" s="175"/>
      <c r="J32" s="177"/>
      <c r="K32" s="175"/>
      <c r="L32" s="175"/>
    </row>
    <row r="33" spans="1:12" ht="12.75" customHeight="1" thickBot="1">
      <c r="A33" s="192"/>
      <c r="B33" s="193"/>
      <c r="C33" s="194"/>
      <c r="D33" s="195"/>
      <c r="E33" s="196"/>
      <c r="F33" s="199"/>
      <c r="G33" s="177"/>
      <c r="H33" s="199"/>
      <c r="I33" s="175"/>
      <c r="J33" s="177"/>
      <c r="K33" s="175"/>
      <c r="L33" s="175"/>
    </row>
    <row r="34" spans="1:12" ht="26.25" customHeight="1" thickBot="1">
      <c r="A34" s="192"/>
      <c r="B34" s="813" t="s">
        <v>135</v>
      </c>
      <c r="C34" s="814"/>
      <c r="D34" s="814"/>
      <c r="E34" s="815"/>
      <c r="F34" s="199"/>
      <c r="G34" s="177"/>
      <c r="H34" s="199"/>
      <c r="I34" s="175"/>
      <c r="J34" s="177"/>
      <c r="K34" s="175"/>
      <c r="L34" s="175"/>
    </row>
    <row r="35" spans="1:12" ht="41.25" customHeight="1" thickBot="1">
      <c r="A35" s="199"/>
      <c r="B35" s="816" t="s">
        <v>220</v>
      </c>
      <c r="C35" s="817"/>
      <c r="D35" s="817"/>
      <c r="E35" s="818"/>
      <c r="F35" s="199"/>
      <c r="G35" s="177"/>
      <c r="H35" s="199"/>
      <c r="I35" s="199"/>
      <c r="J35" s="177"/>
      <c r="K35" s="175"/>
      <c r="L35" s="175"/>
    </row>
    <row r="36" spans="1:12" ht="11.25" customHeight="1">
      <c r="A36" s="199"/>
      <c r="B36" s="201"/>
      <c r="C36" s="202"/>
      <c r="D36" s="202"/>
      <c r="E36" s="202"/>
      <c r="F36" s="199"/>
      <c r="G36" s="177"/>
      <c r="H36" s="199"/>
      <c r="I36" s="203"/>
      <c r="J36" s="204"/>
      <c r="K36" s="175"/>
      <c r="L36" s="175"/>
    </row>
    <row r="37" spans="1:9" ht="33" customHeight="1">
      <c r="A37" s="175"/>
      <c r="B37" s="205"/>
      <c r="C37" s="175"/>
      <c r="D37" s="175"/>
      <c r="E37" s="175"/>
      <c r="F37" s="206"/>
      <c r="G37" s="207"/>
      <c r="H37" s="207"/>
      <c r="I37" s="207"/>
    </row>
    <row r="38" spans="2:9" ht="12.75" customHeight="1">
      <c r="B38" s="768" t="s">
        <v>138</v>
      </c>
      <c r="C38" s="1"/>
      <c r="D38" s="1"/>
      <c r="E38" s="1"/>
      <c r="F38" s="1"/>
      <c r="G38" s="208"/>
      <c r="H38" s="208"/>
      <c r="I38" s="208"/>
    </row>
    <row r="44" ht="12.75" customHeight="1">
      <c r="B44" s="10"/>
    </row>
    <row r="45" ht="12.75" customHeight="1">
      <c r="B45" s="10"/>
    </row>
    <row r="46" ht="12.75" customHeight="1">
      <c r="B46" s="10"/>
    </row>
    <row r="47" ht="12.75" customHeight="1">
      <c r="B47" s="10"/>
    </row>
  </sheetData>
  <sheetProtection selectLockedCells="1" selectUnlockedCells="1"/>
  <mergeCells count="8">
    <mergeCell ref="A2:H2"/>
    <mergeCell ref="A7:I7"/>
    <mergeCell ref="B34:E34"/>
    <mergeCell ref="B35:E35"/>
    <mergeCell ref="A3:C3"/>
    <mergeCell ref="A4:C4"/>
    <mergeCell ref="G31:J31"/>
    <mergeCell ref="A31:E31"/>
  </mergeCells>
  <printOptions/>
  <pageMargins left="0.7875" right="0.7875" top="1.0527777777777778" bottom="1.0527777777777778" header="0.7875" footer="0.7875"/>
  <pageSetup horizontalDpi="300" verticalDpi="300" orientation="landscape" paperSize="9" scale="66"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L67"/>
  <sheetViews>
    <sheetView zoomScaleSheetLayoutView="75" zoomScalePageLayoutView="0" workbookViewId="0" topLeftCell="A19">
      <selection activeCell="B8" sqref="B8:J8"/>
    </sheetView>
  </sheetViews>
  <sheetFormatPr defaultColWidth="7.421875" defaultRowHeight="12.75"/>
  <cols>
    <col min="1" max="1" width="6.00390625" style="209" customWidth="1"/>
    <col min="2" max="2" width="58.00390625" style="209" customWidth="1"/>
    <col min="3" max="3" width="3.421875" style="209" customWidth="1"/>
    <col min="4" max="4" width="10.00390625" style="209" customWidth="1"/>
    <col min="5" max="5" width="14.57421875" style="209" customWidth="1"/>
    <col min="6" max="6" width="15.00390625" style="209" customWidth="1"/>
    <col min="7" max="7" width="17.00390625" style="209" customWidth="1"/>
    <col min="8" max="8" width="20.421875" style="209" customWidth="1"/>
    <col min="9" max="9" width="13.00390625" style="209" customWidth="1"/>
    <col min="10" max="10" width="12.00390625" style="209" customWidth="1"/>
    <col min="11" max="11" width="16.00390625" style="209" customWidth="1"/>
    <col min="12" max="12" width="10.00390625" style="209" customWidth="1"/>
    <col min="13" max="16384" width="7.421875" style="209" customWidth="1"/>
  </cols>
  <sheetData>
    <row r="1" spans="1:10" ht="12.75">
      <c r="A1" s="1"/>
      <c r="B1" s="1"/>
      <c r="C1" s="1"/>
      <c r="D1" s="1"/>
      <c r="E1" s="1"/>
      <c r="F1" s="1"/>
      <c r="G1" s="1"/>
      <c r="H1" s="1"/>
      <c r="I1" s="1"/>
      <c r="J1" s="1"/>
    </row>
    <row r="2" spans="1:10" ht="13.5" thickBot="1">
      <c r="A2" s="1"/>
      <c r="B2" s="1"/>
      <c r="C2" s="1"/>
      <c r="D2" s="1"/>
      <c r="E2" s="1"/>
      <c r="F2" s="1"/>
      <c r="G2" s="1"/>
      <c r="H2" s="124"/>
      <c r="I2" s="1"/>
      <c r="J2" s="1"/>
    </row>
    <row r="3" spans="1:10" ht="14.25" thickBot="1">
      <c r="A3" s="1"/>
      <c r="B3" s="2"/>
      <c r="C3" s="771" t="s">
        <v>0</v>
      </c>
      <c r="D3" s="771"/>
      <c r="E3" s="771"/>
      <c r="F3" s="771"/>
      <c r="G3" s="1"/>
      <c r="H3" s="1"/>
      <c r="I3" s="385" t="s">
        <v>1</v>
      </c>
      <c r="J3" s="382"/>
    </row>
    <row r="4" spans="1:11" ht="14.25" thickBot="1">
      <c r="A4" s="787" t="s">
        <v>96</v>
      </c>
      <c r="B4" s="808"/>
      <c r="C4" s="808"/>
      <c r="D4" s="788"/>
      <c r="E4" s="211"/>
      <c r="F4" s="210"/>
      <c r="G4" s="124"/>
      <c r="H4" s="125"/>
      <c r="I4" s="383" t="s">
        <v>432</v>
      </c>
      <c r="J4" s="384"/>
      <c r="K4" s="126"/>
    </row>
    <row r="5" spans="1:10" ht="19.5" customHeight="1" thickBot="1">
      <c r="A5" s="872" t="s">
        <v>221</v>
      </c>
      <c r="B5" s="873"/>
      <c r="C5" s="873"/>
      <c r="D5" s="874"/>
      <c r="E5" s="212"/>
      <c r="F5" s="210"/>
      <c r="J5" s="213"/>
    </row>
    <row r="6" spans="1:10" ht="43.5" customHeight="1" thickBot="1">
      <c r="A6" s="624" t="s">
        <v>5</v>
      </c>
      <c r="B6" s="867" t="s">
        <v>98</v>
      </c>
      <c r="C6" s="867"/>
      <c r="D6" s="625" t="s">
        <v>7</v>
      </c>
      <c r="E6" s="625" t="s">
        <v>188</v>
      </c>
      <c r="F6" s="625" t="s">
        <v>222</v>
      </c>
      <c r="G6" s="626" t="s">
        <v>189</v>
      </c>
      <c r="H6" s="627" t="s">
        <v>223</v>
      </c>
      <c r="I6" s="627" t="s">
        <v>14</v>
      </c>
      <c r="J6" s="527" t="s">
        <v>100</v>
      </c>
    </row>
    <row r="7" spans="1:10" ht="13.5" customHeight="1" thickBot="1">
      <c r="A7" s="736" t="s">
        <v>17</v>
      </c>
      <c r="B7" s="875" t="s">
        <v>17</v>
      </c>
      <c r="C7" s="876"/>
      <c r="D7" s="642" t="s">
        <v>17</v>
      </c>
      <c r="E7" s="642" t="s">
        <v>446</v>
      </c>
      <c r="F7" s="642" t="s">
        <v>447</v>
      </c>
      <c r="G7" s="737" t="s">
        <v>448</v>
      </c>
      <c r="H7" s="738" t="s">
        <v>17</v>
      </c>
      <c r="I7" s="738" t="s">
        <v>17</v>
      </c>
      <c r="J7" s="511" t="s">
        <v>17</v>
      </c>
    </row>
    <row r="8" spans="1:10" ht="48" customHeight="1" thickBot="1">
      <c r="A8" s="628"/>
      <c r="B8" s="868" t="s">
        <v>224</v>
      </c>
      <c r="C8" s="868"/>
      <c r="D8" s="868"/>
      <c r="E8" s="868"/>
      <c r="F8" s="868"/>
      <c r="G8" s="869"/>
      <c r="H8" s="868"/>
      <c r="I8" s="868"/>
      <c r="J8" s="870"/>
    </row>
    <row r="9" spans="1:10" ht="48.75" customHeight="1">
      <c r="A9" s="629" t="s">
        <v>101</v>
      </c>
      <c r="B9" s="852" t="s">
        <v>225</v>
      </c>
      <c r="C9" s="852"/>
      <c r="D9" s="215" t="s">
        <v>21</v>
      </c>
      <c r="E9" s="21">
        <v>100</v>
      </c>
      <c r="F9" s="636"/>
      <c r="G9" s="643"/>
      <c r="H9" s="640"/>
      <c r="I9" s="65"/>
      <c r="J9" s="630"/>
    </row>
    <row r="10" spans="1:12" ht="47.25" customHeight="1">
      <c r="A10" s="629" t="s">
        <v>105</v>
      </c>
      <c r="B10" s="852" t="s">
        <v>226</v>
      </c>
      <c r="C10" s="852"/>
      <c r="D10" s="215" t="s">
        <v>21</v>
      </c>
      <c r="E10" s="21">
        <v>100</v>
      </c>
      <c r="F10" s="636"/>
      <c r="G10" s="644"/>
      <c r="H10" s="640"/>
      <c r="I10" s="65"/>
      <c r="J10" s="630"/>
      <c r="K10" s="216"/>
      <c r="L10" s="217"/>
    </row>
    <row r="11" spans="1:12" ht="33" customHeight="1">
      <c r="A11" s="629" t="s">
        <v>108</v>
      </c>
      <c r="B11" s="871" t="s">
        <v>227</v>
      </c>
      <c r="C11" s="871"/>
      <c r="D11" s="215" t="s">
        <v>21</v>
      </c>
      <c r="E11" s="215">
        <v>100</v>
      </c>
      <c r="F11" s="637"/>
      <c r="G11" s="644"/>
      <c r="H11" s="640"/>
      <c r="I11" s="65"/>
      <c r="J11" s="630"/>
      <c r="K11" s="216"/>
      <c r="L11" s="217"/>
    </row>
    <row r="12" spans="1:12" ht="45.75" customHeight="1">
      <c r="A12" s="629" t="s">
        <v>111</v>
      </c>
      <c r="B12" s="852" t="s">
        <v>228</v>
      </c>
      <c r="C12" s="852"/>
      <c r="D12" s="215" t="s">
        <v>21</v>
      </c>
      <c r="E12" s="215">
        <v>30</v>
      </c>
      <c r="F12" s="188"/>
      <c r="G12" s="644"/>
      <c r="H12" s="640"/>
      <c r="I12" s="65"/>
      <c r="J12" s="630"/>
      <c r="K12" s="216"/>
      <c r="L12" s="217"/>
    </row>
    <row r="13" spans="1:12" ht="33" customHeight="1">
      <c r="A13" s="629" t="s">
        <v>114</v>
      </c>
      <c r="B13" s="852" t="s">
        <v>229</v>
      </c>
      <c r="C13" s="852"/>
      <c r="D13" s="215" t="s">
        <v>21</v>
      </c>
      <c r="E13" s="215">
        <v>30</v>
      </c>
      <c r="F13" s="188"/>
      <c r="G13" s="644"/>
      <c r="H13" s="640"/>
      <c r="I13" s="65"/>
      <c r="J13" s="630"/>
      <c r="K13" s="216"/>
      <c r="L13" s="217"/>
    </row>
    <row r="14" spans="1:12" ht="26.25" customHeight="1">
      <c r="A14" s="629" t="s">
        <v>117</v>
      </c>
      <c r="B14" s="852" t="s">
        <v>230</v>
      </c>
      <c r="C14" s="852"/>
      <c r="D14" s="215" t="s">
        <v>21</v>
      </c>
      <c r="E14" s="215">
        <v>30</v>
      </c>
      <c r="F14" s="188"/>
      <c r="G14" s="644"/>
      <c r="H14" s="640"/>
      <c r="I14" s="65"/>
      <c r="J14" s="630"/>
      <c r="K14" s="216"/>
      <c r="L14" s="217"/>
    </row>
    <row r="15" spans="1:12" ht="38.25" customHeight="1">
      <c r="A15" s="629" t="s">
        <v>119</v>
      </c>
      <c r="B15" s="852" t="s">
        <v>231</v>
      </c>
      <c r="C15" s="852"/>
      <c r="D15" s="215" t="s">
        <v>21</v>
      </c>
      <c r="E15" s="215">
        <v>30</v>
      </c>
      <c r="F15" s="188"/>
      <c r="G15" s="644"/>
      <c r="H15" s="640"/>
      <c r="I15" s="65"/>
      <c r="J15" s="630"/>
      <c r="K15" s="216"/>
      <c r="L15" s="217"/>
    </row>
    <row r="16" spans="1:12" ht="33" customHeight="1">
      <c r="A16" s="629" t="s">
        <v>122</v>
      </c>
      <c r="B16" s="852" t="s">
        <v>232</v>
      </c>
      <c r="C16" s="852"/>
      <c r="D16" s="215" t="s">
        <v>21</v>
      </c>
      <c r="E16" s="215">
        <v>30</v>
      </c>
      <c r="F16" s="188"/>
      <c r="G16" s="644"/>
      <c r="H16" s="640"/>
      <c r="I16" s="65"/>
      <c r="J16" s="630"/>
      <c r="K16" s="216"/>
      <c r="L16" s="217"/>
    </row>
    <row r="17" spans="1:12" ht="27" customHeight="1">
      <c r="A17" s="629" t="s">
        <v>125</v>
      </c>
      <c r="B17" s="852" t="s">
        <v>233</v>
      </c>
      <c r="C17" s="852"/>
      <c r="D17" s="215" t="s">
        <v>21</v>
      </c>
      <c r="E17" s="215">
        <v>30</v>
      </c>
      <c r="F17" s="188"/>
      <c r="G17" s="644"/>
      <c r="H17" s="640"/>
      <c r="I17" s="65"/>
      <c r="J17" s="630"/>
      <c r="K17" s="216"/>
      <c r="L17" s="217"/>
    </row>
    <row r="18" spans="1:12" ht="27" customHeight="1">
      <c r="A18" s="629" t="s">
        <v>128</v>
      </c>
      <c r="B18" s="852" t="s">
        <v>234</v>
      </c>
      <c r="C18" s="852"/>
      <c r="D18" s="215" t="s">
        <v>67</v>
      </c>
      <c r="E18" s="215">
        <v>30</v>
      </c>
      <c r="F18" s="188"/>
      <c r="G18" s="644"/>
      <c r="H18" s="640"/>
      <c r="I18" s="65"/>
      <c r="J18" s="630"/>
      <c r="K18" s="216"/>
      <c r="L18" s="219"/>
    </row>
    <row r="19" spans="1:12" ht="36.75" customHeight="1">
      <c r="A19" s="629" t="s">
        <v>131</v>
      </c>
      <c r="B19" s="852" t="s">
        <v>235</v>
      </c>
      <c r="C19" s="852"/>
      <c r="D19" s="215" t="s">
        <v>21</v>
      </c>
      <c r="E19" s="215">
        <v>2</v>
      </c>
      <c r="F19" s="638"/>
      <c r="G19" s="644"/>
      <c r="H19" s="640"/>
      <c r="I19" s="220"/>
      <c r="J19" s="630"/>
      <c r="K19" s="216"/>
      <c r="L19" s="219"/>
    </row>
    <row r="20" spans="1:12" ht="27" customHeight="1" thickBot="1">
      <c r="A20" s="633" t="s">
        <v>133</v>
      </c>
      <c r="B20" s="853" t="s">
        <v>236</v>
      </c>
      <c r="C20" s="853"/>
      <c r="D20" s="634" t="s">
        <v>67</v>
      </c>
      <c r="E20" s="634">
        <v>2</v>
      </c>
      <c r="F20" s="639"/>
      <c r="G20" s="645"/>
      <c r="H20" s="641"/>
      <c r="I20" s="631"/>
      <c r="J20" s="632"/>
      <c r="K20" s="216"/>
      <c r="L20" s="219"/>
    </row>
    <row r="21" spans="1:10" ht="28.5" customHeight="1" thickBot="1">
      <c r="A21" s="862" t="s">
        <v>87</v>
      </c>
      <c r="B21" s="863"/>
      <c r="C21" s="863"/>
      <c r="D21" s="863"/>
      <c r="E21" s="863"/>
      <c r="F21" s="864"/>
      <c r="G21" s="635"/>
      <c r="H21" s="859"/>
      <c r="I21" s="860"/>
      <c r="J21" s="861"/>
    </row>
    <row r="22" ht="13.5" thickBot="1"/>
    <row r="23" spans="1:8" ht="14.25" customHeight="1" thickBot="1">
      <c r="A23" s="865" t="s">
        <v>237</v>
      </c>
      <c r="B23" s="866"/>
      <c r="C23" s="854" t="s">
        <v>238</v>
      </c>
      <c r="D23" s="855"/>
      <c r="E23" s="856" t="s">
        <v>145</v>
      </c>
      <c r="F23" s="857"/>
      <c r="G23" s="857"/>
      <c r="H23" s="858"/>
    </row>
    <row r="24" spans="1:8" ht="30" customHeight="1">
      <c r="A24" s="849">
        <v>1</v>
      </c>
      <c r="B24" s="651" t="s">
        <v>239</v>
      </c>
      <c r="C24" s="850"/>
      <c r="D24" s="850"/>
      <c r="E24" s="850"/>
      <c r="F24" s="850"/>
      <c r="G24" s="850"/>
      <c r="H24" s="851"/>
    </row>
    <row r="25" spans="1:8" ht="41.25">
      <c r="A25" s="846"/>
      <c r="B25" s="648" t="s">
        <v>240</v>
      </c>
      <c r="C25" s="843"/>
      <c r="D25" s="843"/>
      <c r="E25" s="843"/>
      <c r="F25" s="843"/>
      <c r="G25" s="843"/>
      <c r="H25" s="844"/>
    </row>
    <row r="26" spans="1:8" ht="13.5">
      <c r="A26" s="846"/>
      <c r="B26" s="648" t="s">
        <v>241</v>
      </c>
      <c r="C26" s="843"/>
      <c r="D26" s="843"/>
      <c r="E26" s="843"/>
      <c r="F26" s="843"/>
      <c r="G26" s="843"/>
      <c r="H26" s="844"/>
    </row>
    <row r="27" spans="1:8" ht="14.25" customHeight="1">
      <c r="A27" s="846" t="s">
        <v>242</v>
      </c>
      <c r="B27" s="647" t="s">
        <v>243</v>
      </c>
      <c r="C27" s="843"/>
      <c r="D27" s="843"/>
      <c r="E27" s="843"/>
      <c r="F27" s="843"/>
      <c r="G27" s="843"/>
      <c r="H27" s="844"/>
    </row>
    <row r="28" spans="1:8" ht="13.5">
      <c r="A28" s="846"/>
      <c r="B28" s="648" t="s">
        <v>244</v>
      </c>
      <c r="C28" s="843"/>
      <c r="D28" s="843"/>
      <c r="E28" s="843"/>
      <c r="F28" s="843"/>
      <c r="G28" s="843"/>
      <c r="H28" s="844"/>
    </row>
    <row r="29" spans="1:8" ht="13.5">
      <c r="A29" s="846"/>
      <c r="B29" s="648" t="s">
        <v>245</v>
      </c>
      <c r="C29" s="843"/>
      <c r="D29" s="843"/>
      <c r="E29" s="843"/>
      <c r="F29" s="843"/>
      <c r="G29" s="843"/>
      <c r="H29" s="844"/>
    </row>
    <row r="30" spans="1:8" ht="13.5">
      <c r="A30" s="846"/>
      <c r="B30" s="648" t="s">
        <v>246</v>
      </c>
      <c r="C30" s="843"/>
      <c r="D30" s="843"/>
      <c r="E30" s="843"/>
      <c r="F30" s="843"/>
      <c r="G30" s="843"/>
      <c r="H30" s="844"/>
    </row>
    <row r="31" spans="1:8" ht="13.5">
      <c r="A31" s="846"/>
      <c r="B31" s="648" t="s">
        <v>247</v>
      </c>
      <c r="C31" s="843"/>
      <c r="D31" s="843"/>
      <c r="E31" s="843"/>
      <c r="F31" s="843"/>
      <c r="G31" s="843"/>
      <c r="H31" s="844"/>
    </row>
    <row r="32" spans="1:8" ht="27">
      <c r="A32" s="846"/>
      <c r="B32" s="648" t="s">
        <v>248</v>
      </c>
      <c r="C32" s="843"/>
      <c r="D32" s="843"/>
      <c r="E32" s="843"/>
      <c r="F32" s="843"/>
      <c r="G32" s="843"/>
      <c r="H32" s="844"/>
    </row>
    <row r="33" spans="1:8" ht="13.5">
      <c r="A33" s="846"/>
      <c r="B33" s="648" t="s">
        <v>249</v>
      </c>
      <c r="C33" s="843"/>
      <c r="D33" s="843"/>
      <c r="E33" s="843"/>
      <c r="F33" s="843"/>
      <c r="G33" s="843"/>
      <c r="H33" s="844"/>
    </row>
    <row r="34" spans="1:8" ht="13.5">
      <c r="A34" s="846"/>
      <c r="B34" s="648" t="s">
        <v>250</v>
      </c>
      <c r="C34" s="843"/>
      <c r="D34" s="843"/>
      <c r="E34" s="843"/>
      <c r="F34" s="843"/>
      <c r="G34" s="843"/>
      <c r="H34" s="844"/>
    </row>
    <row r="35" spans="1:8" ht="41.25">
      <c r="A35" s="652">
        <v>3</v>
      </c>
      <c r="B35" s="648" t="s">
        <v>251</v>
      </c>
      <c r="C35" s="843"/>
      <c r="D35" s="843"/>
      <c r="E35" s="843"/>
      <c r="F35" s="843"/>
      <c r="G35" s="843"/>
      <c r="H35" s="844"/>
    </row>
    <row r="36" spans="1:8" ht="41.25">
      <c r="A36" s="652">
        <v>4</v>
      </c>
      <c r="B36" s="648" t="s">
        <v>252</v>
      </c>
      <c r="C36" s="843"/>
      <c r="D36" s="843"/>
      <c r="E36" s="843"/>
      <c r="F36" s="843"/>
      <c r="G36" s="843"/>
      <c r="H36" s="844"/>
    </row>
    <row r="37" spans="1:8" ht="13.5">
      <c r="A37" s="846">
        <v>5</v>
      </c>
      <c r="B37" s="647" t="s">
        <v>253</v>
      </c>
      <c r="C37" s="843"/>
      <c r="D37" s="843"/>
      <c r="E37" s="843"/>
      <c r="F37" s="843"/>
      <c r="G37" s="843"/>
      <c r="H37" s="844"/>
    </row>
    <row r="38" spans="1:8" ht="41.25">
      <c r="A38" s="846"/>
      <c r="B38" s="648" t="s">
        <v>254</v>
      </c>
      <c r="C38" s="843"/>
      <c r="D38" s="843"/>
      <c r="E38" s="843"/>
      <c r="F38" s="843"/>
      <c r="G38" s="843"/>
      <c r="H38" s="844"/>
    </row>
    <row r="39" spans="1:8" ht="69">
      <c r="A39" s="846"/>
      <c r="B39" s="648" t="s">
        <v>255</v>
      </c>
      <c r="C39" s="843"/>
      <c r="D39" s="843"/>
      <c r="E39" s="843"/>
      <c r="F39" s="843"/>
      <c r="G39" s="843"/>
      <c r="H39" s="844"/>
    </row>
    <row r="40" spans="1:8" ht="54.75">
      <c r="A40" s="846"/>
      <c r="B40" s="648" t="s">
        <v>256</v>
      </c>
      <c r="C40" s="843"/>
      <c r="D40" s="843"/>
      <c r="E40" s="843"/>
      <c r="F40" s="843"/>
      <c r="G40" s="843"/>
      <c r="H40" s="844"/>
    </row>
    <row r="41" spans="1:8" ht="14.25" customHeight="1">
      <c r="A41" s="841" t="s">
        <v>257</v>
      </c>
      <c r="B41" s="842"/>
      <c r="C41" s="842"/>
      <c r="D41" s="842"/>
      <c r="E41" s="842"/>
      <c r="F41" s="842"/>
      <c r="G41" s="842"/>
      <c r="H41" s="845"/>
    </row>
    <row r="42" spans="1:8" ht="14.25" customHeight="1">
      <c r="A42" s="846">
        <v>1</v>
      </c>
      <c r="B42" s="847" t="s">
        <v>258</v>
      </c>
      <c r="C42" s="847"/>
      <c r="D42" s="847"/>
      <c r="E42" s="847"/>
      <c r="F42" s="847"/>
      <c r="G42" s="847"/>
      <c r="H42" s="848"/>
    </row>
    <row r="43" spans="1:8" ht="13.5">
      <c r="A43" s="846"/>
      <c r="B43" s="648" t="s">
        <v>259</v>
      </c>
      <c r="C43" s="831"/>
      <c r="D43" s="831"/>
      <c r="E43" s="831"/>
      <c r="F43" s="831"/>
      <c r="G43" s="831"/>
      <c r="H43" s="832"/>
    </row>
    <row r="44" spans="1:8" ht="13.5">
      <c r="A44" s="846"/>
      <c r="B44" s="648" t="s">
        <v>260</v>
      </c>
      <c r="C44" s="831"/>
      <c r="D44" s="831"/>
      <c r="E44" s="831"/>
      <c r="F44" s="831"/>
      <c r="G44" s="831"/>
      <c r="H44" s="832"/>
    </row>
    <row r="45" spans="1:8" ht="13.5">
      <c r="A45" s="846"/>
      <c r="B45" s="648" t="s">
        <v>261</v>
      </c>
      <c r="C45" s="831"/>
      <c r="D45" s="831"/>
      <c r="E45" s="831"/>
      <c r="F45" s="831"/>
      <c r="G45" s="831"/>
      <c r="H45" s="832"/>
    </row>
    <row r="46" spans="1:8" ht="24" customHeight="1">
      <c r="A46" s="846"/>
      <c r="B46" s="648" t="s">
        <v>262</v>
      </c>
      <c r="C46" s="831"/>
      <c r="D46" s="831"/>
      <c r="E46" s="831"/>
      <c r="F46" s="831"/>
      <c r="G46" s="831"/>
      <c r="H46" s="832"/>
    </row>
    <row r="47" spans="1:8" ht="54.75">
      <c r="A47" s="846"/>
      <c r="B47" s="649" t="s">
        <v>263</v>
      </c>
      <c r="C47" s="831"/>
      <c r="D47" s="831"/>
      <c r="E47" s="831"/>
      <c r="F47" s="831"/>
      <c r="G47" s="831"/>
      <c r="H47" s="832"/>
    </row>
    <row r="48" spans="1:8" ht="24" customHeight="1">
      <c r="A48" s="652">
        <v>2</v>
      </c>
      <c r="B48" s="648" t="s">
        <v>264</v>
      </c>
      <c r="C48" s="831"/>
      <c r="D48" s="831"/>
      <c r="E48" s="831"/>
      <c r="F48" s="831"/>
      <c r="G48" s="831"/>
      <c r="H48" s="832"/>
    </row>
    <row r="49" spans="1:8" ht="14.25" customHeight="1">
      <c r="A49" s="841" t="s">
        <v>265</v>
      </c>
      <c r="B49" s="842"/>
      <c r="C49" s="831"/>
      <c r="D49" s="831"/>
      <c r="E49" s="831"/>
      <c r="F49" s="831"/>
      <c r="G49" s="831"/>
      <c r="H49" s="832"/>
    </row>
    <row r="50" spans="1:8" ht="41.25">
      <c r="A50" s="653">
        <v>1</v>
      </c>
      <c r="B50" s="648" t="s">
        <v>266</v>
      </c>
      <c r="C50" s="831"/>
      <c r="D50" s="831"/>
      <c r="E50" s="831"/>
      <c r="F50" s="831"/>
      <c r="G50" s="831"/>
      <c r="H50" s="832"/>
    </row>
    <row r="51" spans="1:8" ht="123.75">
      <c r="A51" s="653">
        <v>2</v>
      </c>
      <c r="B51" s="650" t="s">
        <v>267</v>
      </c>
      <c r="C51" s="831"/>
      <c r="D51" s="831"/>
      <c r="E51" s="831"/>
      <c r="F51" s="831"/>
      <c r="G51" s="831"/>
      <c r="H51" s="832"/>
    </row>
    <row r="52" spans="1:8" ht="14.25" customHeight="1">
      <c r="A52" s="838">
        <v>3</v>
      </c>
      <c r="B52" s="839" t="s">
        <v>268</v>
      </c>
      <c r="C52" s="839"/>
      <c r="D52" s="839"/>
      <c r="E52" s="839"/>
      <c r="F52" s="839"/>
      <c r="G52" s="839"/>
      <c r="H52" s="840"/>
    </row>
    <row r="53" spans="1:8" ht="27">
      <c r="A53" s="838"/>
      <c r="B53" s="648" t="s">
        <v>269</v>
      </c>
      <c r="C53" s="831"/>
      <c r="D53" s="831"/>
      <c r="E53" s="831"/>
      <c r="F53" s="831"/>
      <c r="G53" s="831"/>
      <c r="H53" s="832"/>
    </row>
    <row r="54" spans="1:8" ht="13.5">
      <c r="A54" s="838"/>
      <c r="B54" s="648" t="s">
        <v>270</v>
      </c>
      <c r="C54" s="831"/>
      <c r="D54" s="831"/>
      <c r="E54" s="831"/>
      <c r="F54" s="831"/>
      <c r="G54" s="831"/>
      <c r="H54" s="832"/>
    </row>
    <row r="55" spans="1:8" ht="13.5">
      <c r="A55" s="838"/>
      <c r="B55" s="648" t="s">
        <v>271</v>
      </c>
      <c r="C55" s="831"/>
      <c r="D55" s="831"/>
      <c r="E55" s="831"/>
      <c r="F55" s="831"/>
      <c r="G55" s="831"/>
      <c r="H55" s="832"/>
    </row>
    <row r="56" spans="1:8" ht="27">
      <c r="A56" s="838"/>
      <c r="B56" s="648" t="s">
        <v>272</v>
      </c>
      <c r="C56" s="831"/>
      <c r="D56" s="831"/>
      <c r="E56" s="831"/>
      <c r="F56" s="831"/>
      <c r="G56" s="831"/>
      <c r="H56" s="832"/>
    </row>
    <row r="57" spans="1:8" ht="27">
      <c r="A57" s="838"/>
      <c r="B57" s="648" t="s">
        <v>273</v>
      </c>
      <c r="C57" s="831"/>
      <c r="D57" s="831"/>
      <c r="E57" s="831"/>
      <c r="F57" s="831"/>
      <c r="G57" s="831"/>
      <c r="H57" s="832"/>
    </row>
    <row r="58" spans="1:8" ht="13.5">
      <c r="A58" s="838"/>
      <c r="B58" s="648" t="s">
        <v>274</v>
      </c>
      <c r="C58" s="831"/>
      <c r="D58" s="831"/>
      <c r="E58" s="831"/>
      <c r="F58" s="831"/>
      <c r="G58" s="831"/>
      <c r="H58" s="832"/>
    </row>
    <row r="59" spans="1:8" ht="13.5">
      <c r="A59" s="838"/>
      <c r="B59" s="648" t="s">
        <v>275</v>
      </c>
      <c r="C59" s="831"/>
      <c r="D59" s="831"/>
      <c r="E59" s="831"/>
      <c r="F59" s="831"/>
      <c r="G59" s="831"/>
      <c r="H59" s="832"/>
    </row>
    <row r="60" spans="1:8" ht="13.5">
      <c r="A60" s="838"/>
      <c r="B60" s="648" t="s">
        <v>276</v>
      </c>
      <c r="C60" s="831"/>
      <c r="D60" s="831"/>
      <c r="E60" s="831"/>
      <c r="F60" s="831"/>
      <c r="G60" s="831"/>
      <c r="H60" s="832"/>
    </row>
    <row r="61" spans="1:8" ht="27">
      <c r="A61" s="838"/>
      <c r="B61" s="648" t="s">
        <v>277</v>
      </c>
      <c r="C61" s="831"/>
      <c r="D61" s="831"/>
      <c r="E61" s="831"/>
      <c r="F61" s="831"/>
      <c r="G61" s="831"/>
      <c r="H61" s="832"/>
    </row>
    <row r="62" spans="1:8" ht="41.25">
      <c r="A62" s="653">
        <v>4</v>
      </c>
      <c r="B62" s="648" t="s">
        <v>278</v>
      </c>
      <c r="C62" s="831"/>
      <c r="D62" s="831"/>
      <c r="E62" s="831"/>
      <c r="F62" s="831"/>
      <c r="G62" s="831"/>
      <c r="H62" s="832"/>
    </row>
    <row r="63" spans="1:8" ht="13.5">
      <c r="A63" s="833" t="s">
        <v>279</v>
      </c>
      <c r="B63" s="834"/>
      <c r="C63" s="834"/>
      <c r="D63" s="834"/>
      <c r="E63" s="834"/>
      <c r="F63" s="834"/>
      <c r="G63" s="834"/>
      <c r="H63" s="835"/>
    </row>
    <row r="64" spans="1:8" ht="13.5">
      <c r="A64" s="654">
        <v>1</v>
      </c>
      <c r="B64" s="648" t="s">
        <v>280</v>
      </c>
      <c r="C64" s="831"/>
      <c r="D64" s="831"/>
      <c r="E64" s="831"/>
      <c r="F64" s="831"/>
      <c r="G64" s="831"/>
      <c r="H64" s="832"/>
    </row>
    <row r="65" spans="1:8" ht="42" thickBot="1">
      <c r="A65" s="655">
        <v>2</v>
      </c>
      <c r="B65" s="656" t="s">
        <v>281</v>
      </c>
      <c r="C65" s="836"/>
      <c r="D65" s="836"/>
      <c r="E65" s="836"/>
      <c r="F65" s="836"/>
      <c r="G65" s="836"/>
      <c r="H65" s="837"/>
    </row>
    <row r="67" ht="12.75">
      <c r="B67" s="646" t="s">
        <v>138</v>
      </c>
    </row>
  </sheetData>
  <sheetProtection selectLockedCells="1" selectUnlockedCells="1"/>
  <mergeCells count="109">
    <mergeCell ref="C3:F3"/>
    <mergeCell ref="B6:C6"/>
    <mergeCell ref="B8:J8"/>
    <mergeCell ref="B9:C9"/>
    <mergeCell ref="B10:C10"/>
    <mergeCell ref="B11:C11"/>
    <mergeCell ref="A5:D5"/>
    <mergeCell ref="A4:D4"/>
    <mergeCell ref="B7:C7"/>
    <mergeCell ref="B12:C12"/>
    <mergeCell ref="B13:C13"/>
    <mergeCell ref="B14:C14"/>
    <mergeCell ref="B15:C15"/>
    <mergeCell ref="B16:C16"/>
    <mergeCell ref="B17:C17"/>
    <mergeCell ref="B18:C18"/>
    <mergeCell ref="B19:C19"/>
    <mergeCell ref="B20:C20"/>
    <mergeCell ref="C23:D23"/>
    <mergeCell ref="E23:H23"/>
    <mergeCell ref="H21:J21"/>
    <mergeCell ref="A21:F21"/>
    <mergeCell ref="A23:B23"/>
    <mergeCell ref="A24:A26"/>
    <mergeCell ref="C24:D24"/>
    <mergeCell ref="E24:H24"/>
    <mergeCell ref="C25:D25"/>
    <mergeCell ref="E25:H25"/>
    <mergeCell ref="C26:D26"/>
    <mergeCell ref="E26:H26"/>
    <mergeCell ref="A27:A34"/>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A37:A40"/>
    <mergeCell ref="C37:D37"/>
    <mergeCell ref="E37:H37"/>
    <mergeCell ref="C38:D38"/>
    <mergeCell ref="E38:H38"/>
    <mergeCell ref="C39:D39"/>
    <mergeCell ref="E39:H39"/>
    <mergeCell ref="C40:D40"/>
    <mergeCell ref="E40:H40"/>
    <mergeCell ref="A41:H41"/>
    <mergeCell ref="A42:A47"/>
    <mergeCell ref="B42:H42"/>
    <mergeCell ref="C43:D43"/>
    <mergeCell ref="E43:H43"/>
    <mergeCell ref="C44:D44"/>
    <mergeCell ref="E44:H44"/>
    <mergeCell ref="C45:D45"/>
    <mergeCell ref="E45:H45"/>
    <mergeCell ref="C46:D46"/>
    <mergeCell ref="E46:H46"/>
    <mergeCell ref="C47:D47"/>
    <mergeCell ref="E47:H47"/>
    <mergeCell ref="C48:D48"/>
    <mergeCell ref="E48:H48"/>
    <mergeCell ref="A49:B49"/>
    <mergeCell ref="C49:D49"/>
    <mergeCell ref="E49:H49"/>
    <mergeCell ref="C50:D50"/>
    <mergeCell ref="E50:H50"/>
    <mergeCell ref="C51:D51"/>
    <mergeCell ref="E51:H51"/>
    <mergeCell ref="A52:A61"/>
    <mergeCell ref="B52:H52"/>
    <mergeCell ref="C53:D53"/>
    <mergeCell ref="E53:H53"/>
    <mergeCell ref="C54:D54"/>
    <mergeCell ref="E54:H54"/>
    <mergeCell ref="C55:D55"/>
    <mergeCell ref="E55:H55"/>
    <mergeCell ref="C56:D56"/>
    <mergeCell ref="E56:H56"/>
    <mergeCell ref="C57:D57"/>
    <mergeCell ref="E57:H57"/>
    <mergeCell ref="C58:D58"/>
    <mergeCell ref="E58:H58"/>
    <mergeCell ref="C59:D59"/>
    <mergeCell ref="E59:H59"/>
    <mergeCell ref="C60:D60"/>
    <mergeCell ref="E60:H60"/>
    <mergeCell ref="C61:D61"/>
    <mergeCell ref="E61:H61"/>
    <mergeCell ref="C62:D62"/>
    <mergeCell ref="E62:H62"/>
    <mergeCell ref="A63:H63"/>
    <mergeCell ref="C64:D64"/>
    <mergeCell ref="E64:H64"/>
    <mergeCell ref="C65:D65"/>
    <mergeCell ref="E65:H65"/>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L22"/>
  <sheetViews>
    <sheetView zoomScaleSheetLayoutView="75" zoomScalePageLayoutView="0" workbookViewId="0" topLeftCell="A1">
      <selection activeCell="H26" sqref="H26"/>
    </sheetView>
  </sheetViews>
  <sheetFormatPr defaultColWidth="13.421875" defaultRowHeight="12.75" customHeight="1"/>
  <cols>
    <col min="1" max="1" width="4.8515625" style="221" customWidth="1"/>
    <col min="2" max="2" width="57.421875" style="221" customWidth="1"/>
    <col min="3" max="3" width="7.28125" style="221" customWidth="1"/>
    <col min="4" max="4" width="9.57421875" style="221" customWidth="1"/>
    <col min="5" max="5" width="12.00390625" style="221" customWidth="1"/>
    <col min="6" max="6" width="15.00390625" style="221" customWidth="1"/>
    <col min="7" max="7" width="11.00390625" style="221" customWidth="1"/>
    <col min="8" max="8" width="11.421875" style="221" customWidth="1"/>
    <col min="9" max="9" width="13.00390625" style="221" customWidth="1"/>
    <col min="10" max="10" width="11.140625" style="221" customWidth="1"/>
    <col min="11" max="11" width="15.00390625" style="221" customWidth="1"/>
    <col min="12" max="16384" width="13.421875" style="221" customWidth="1"/>
  </cols>
  <sheetData>
    <row r="1" ht="14.25" customHeight="1">
      <c r="G1" s="222"/>
    </row>
    <row r="2" ht="14.25" customHeight="1">
      <c r="G2" s="222"/>
    </row>
    <row r="3" spans="7:11" ht="15.75" customHeight="1">
      <c r="G3" s="222"/>
      <c r="H3" s="223"/>
      <c r="I3" s="223"/>
      <c r="J3" s="223"/>
      <c r="K3" s="223"/>
    </row>
    <row r="4" spans="1:11" ht="23.25" customHeight="1" thickBot="1">
      <c r="A4" s="877" t="s">
        <v>0</v>
      </c>
      <c r="B4" s="877"/>
      <c r="C4" s="877"/>
      <c r="D4" s="877"/>
      <c r="E4" s="877"/>
      <c r="F4" s="877"/>
      <c r="G4" s="877"/>
      <c r="H4" s="877"/>
      <c r="I4" s="877"/>
      <c r="J4" s="225"/>
      <c r="K4" s="222"/>
    </row>
    <row r="5" spans="1:11" ht="15" customHeight="1" thickBot="1">
      <c r="A5" s="819" t="s">
        <v>96</v>
      </c>
      <c r="B5" s="820"/>
      <c r="C5" s="821"/>
      <c r="D5" s="225"/>
      <c r="E5" s="225"/>
      <c r="F5" s="225"/>
      <c r="G5" s="226"/>
      <c r="H5" s="225"/>
      <c r="I5" s="385" t="s">
        <v>1</v>
      </c>
      <c r="J5" s="382"/>
      <c r="K5" s="222"/>
    </row>
    <row r="6" spans="1:10" ht="20.25" customHeight="1" thickBot="1">
      <c r="A6" s="879" t="s">
        <v>2</v>
      </c>
      <c r="B6" s="880"/>
      <c r="C6" s="881"/>
      <c r="D6" s="227"/>
      <c r="E6" s="228"/>
      <c r="F6" s="229"/>
      <c r="G6" s="227"/>
      <c r="H6" s="230"/>
      <c r="I6" s="595" t="s">
        <v>432</v>
      </c>
      <c r="J6" s="596"/>
    </row>
    <row r="7" spans="1:10" ht="45.75" customHeight="1" thickBot="1">
      <c r="A7" s="407" t="s">
        <v>5</v>
      </c>
      <c r="B7" s="408" t="s">
        <v>6</v>
      </c>
      <c r="C7" s="409" t="s">
        <v>7</v>
      </c>
      <c r="D7" s="409" t="s">
        <v>8</v>
      </c>
      <c r="E7" s="410" t="s">
        <v>282</v>
      </c>
      <c r="F7" s="408" t="s">
        <v>10</v>
      </c>
      <c r="G7" s="408" t="s">
        <v>283</v>
      </c>
      <c r="H7" s="408" t="s">
        <v>284</v>
      </c>
      <c r="I7" s="408" t="s">
        <v>14</v>
      </c>
      <c r="J7" s="411" t="s">
        <v>100</v>
      </c>
    </row>
    <row r="8" spans="1:10" ht="18.75" customHeight="1" thickBot="1">
      <c r="A8" s="687" t="s">
        <v>17</v>
      </c>
      <c r="B8" s="413" t="s">
        <v>17</v>
      </c>
      <c r="C8" s="412" t="s">
        <v>17</v>
      </c>
      <c r="D8" s="688" t="s">
        <v>446</v>
      </c>
      <c r="E8" s="689" t="s">
        <v>447</v>
      </c>
      <c r="F8" s="690" t="s">
        <v>448</v>
      </c>
      <c r="G8" s="413" t="s">
        <v>17</v>
      </c>
      <c r="H8" s="413" t="s">
        <v>17</v>
      </c>
      <c r="I8" s="413" t="s">
        <v>17</v>
      </c>
      <c r="J8" s="594" t="s">
        <v>17</v>
      </c>
    </row>
    <row r="9" spans="1:12" ht="48.75" customHeight="1" thickBot="1">
      <c r="A9" s="657">
        <v>1</v>
      </c>
      <c r="B9" s="658" t="s">
        <v>285</v>
      </c>
      <c r="C9" s="659" t="s">
        <v>195</v>
      </c>
      <c r="D9" s="660">
        <v>1500</v>
      </c>
      <c r="E9" s="664"/>
      <c r="F9" s="405"/>
      <c r="G9" s="665"/>
      <c r="H9" s="661"/>
      <c r="I9" s="662"/>
      <c r="J9" s="663"/>
      <c r="K9" s="231"/>
      <c r="L9" s="223"/>
    </row>
    <row r="10" spans="1:10" ht="12.75" customHeight="1" thickBot="1">
      <c r="A10" s="232"/>
      <c r="B10" s="233"/>
      <c r="C10" s="234"/>
      <c r="D10" s="234"/>
      <c r="E10" s="235"/>
      <c r="F10" s="236"/>
      <c r="G10" s="237"/>
      <c r="H10" s="237"/>
      <c r="I10" s="237"/>
      <c r="J10" s="237"/>
    </row>
    <row r="11" spans="1:10" ht="33" customHeight="1" thickBot="1">
      <c r="A11" s="227"/>
      <c r="B11" s="669" t="s">
        <v>286</v>
      </c>
      <c r="C11" s="238"/>
      <c r="D11" s="238"/>
      <c r="E11" s="234"/>
      <c r="F11" s="234"/>
      <c r="G11" s="239"/>
      <c r="H11" s="239"/>
      <c r="I11" s="234"/>
      <c r="J11" s="234"/>
    </row>
    <row r="12" spans="1:10" ht="27" customHeight="1">
      <c r="A12" s="227"/>
      <c r="B12" s="668" t="s">
        <v>287</v>
      </c>
      <c r="C12" s="238"/>
      <c r="D12" s="238"/>
      <c r="E12" s="238"/>
      <c r="F12" s="238"/>
      <c r="G12" s="238"/>
      <c r="H12" s="238"/>
      <c r="I12" s="238"/>
      <c r="J12" s="238"/>
    </row>
    <row r="13" spans="1:10" ht="26.25" customHeight="1">
      <c r="A13" s="227"/>
      <c r="B13" s="666" t="s">
        <v>288</v>
      </c>
      <c r="C13" s="240"/>
      <c r="D13" s="241"/>
      <c r="E13" s="238"/>
      <c r="F13" s="238"/>
      <c r="G13" s="238"/>
      <c r="H13" s="238"/>
      <c r="I13" s="238"/>
      <c r="J13" s="238"/>
    </row>
    <row r="14" spans="1:10" ht="27" customHeight="1" thickBot="1">
      <c r="A14" s="227"/>
      <c r="B14" s="667" t="s">
        <v>289</v>
      </c>
      <c r="C14" s="240"/>
      <c r="D14" s="241"/>
      <c r="E14" s="242"/>
      <c r="F14" s="242"/>
      <c r="G14" s="242"/>
      <c r="H14" s="242"/>
      <c r="I14" s="242"/>
      <c r="J14" s="242"/>
    </row>
    <row r="15" spans="2:8" ht="12.75" customHeight="1">
      <c r="B15" s="243"/>
      <c r="C15" s="244"/>
      <c r="D15" s="244"/>
      <c r="E15" s="244"/>
      <c r="F15" s="244"/>
      <c r="G15" s="244"/>
      <c r="H15" s="244"/>
    </row>
    <row r="16" spans="2:10" ht="12.75" customHeight="1">
      <c r="B16" s="227"/>
      <c r="C16" s="227"/>
      <c r="D16" s="227"/>
      <c r="E16" s="227"/>
      <c r="F16" s="878"/>
      <c r="G16" s="878"/>
      <c r="H16" s="878"/>
      <c r="I16" s="878"/>
      <c r="J16" s="243"/>
    </row>
    <row r="17" spans="2:10" ht="12.75" customHeight="1">
      <c r="B17" s="418" t="s">
        <v>138</v>
      </c>
      <c r="F17" s="878"/>
      <c r="G17" s="878"/>
      <c r="H17" s="878"/>
      <c r="I17" s="878"/>
      <c r="J17" s="243"/>
    </row>
    <row r="22" spans="6:10" ht="12.75" customHeight="1">
      <c r="F22" s="245"/>
      <c r="G22" s="245"/>
      <c r="H22" s="245"/>
      <c r="I22" s="245"/>
      <c r="J22" s="245"/>
    </row>
  </sheetData>
  <sheetProtection selectLockedCells="1" selectUnlockedCells="1"/>
  <mergeCells count="5">
    <mergeCell ref="A4:I4"/>
    <mergeCell ref="F16:I16"/>
    <mergeCell ref="F17:I17"/>
    <mergeCell ref="A5:C5"/>
    <mergeCell ref="A6:C6"/>
  </mergeCells>
  <printOptions/>
  <pageMargins left="0.7875" right="0.7875" top="1.0527777777777778" bottom="1.0527777777777778" header="0.7875" footer="0.7875"/>
  <pageSetup horizontalDpi="300" verticalDpi="300" orientation="landscape" paperSize="9" scale="85"/>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2:BM60"/>
  <sheetViews>
    <sheetView zoomScaleSheetLayoutView="75" zoomScalePageLayoutView="0" workbookViewId="0" topLeftCell="A11">
      <selection activeCell="L26" sqref="L26"/>
    </sheetView>
  </sheetViews>
  <sheetFormatPr defaultColWidth="10.00390625" defaultRowHeight="12.75"/>
  <cols>
    <col min="1" max="1" width="5.140625" style="246" customWidth="1"/>
    <col min="2" max="2" width="36.00390625" style="246" customWidth="1"/>
    <col min="3" max="3" width="8.00390625" style="246" customWidth="1"/>
    <col min="4" max="4" width="19.57421875" style="246" customWidth="1"/>
    <col min="5" max="5" width="22.421875" style="246" customWidth="1"/>
    <col min="6" max="6" width="14.421875" style="246" customWidth="1"/>
    <col min="7" max="7" width="14.00390625" style="246" customWidth="1"/>
    <col min="8" max="8" width="20.57421875" style="246" customWidth="1"/>
    <col min="9" max="9" width="8.28125" style="246" bestFit="1" customWidth="1"/>
    <col min="10" max="10" width="10.421875" style="246" hidden="1" customWidth="1"/>
    <col min="11" max="11" width="12.421875" style="246" customWidth="1"/>
    <col min="12" max="12" width="12.57421875" style="246" customWidth="1"/>
    <col min="13" max="13" width="9.57421875" style="246" customWidth="1"/>
    <col min="14" max="14" width="17.421875" style="246" customWidth="1"/>
    <col min="15" max="65" width="10.421875" style="246" customWidth="1"/>
    <col min="66" max="16384" width="10.00390625" style="246" customWidth="1"/>
  </cols>
  <sheetData>
    <row r="2" spans="1:11" ht="14.25" thickBot="1">
      <c r="A2" s="247"/>
      <c r="B2" s="248"/>
      <c r="C2" s="249" t="s">
        <v>290</v>
      </c>
      <c r="D2" s="249"/>
      <c r="E2" s="249"/>
      <c r="F2" s="249"/>
      <c r="G2" s="250"/>
      <c r="H2" s="250"/>
      <c r="I2" s="251"/>
      <c r="J2" s="251"/>
      <c r="K2" s="251"/>
    </row>
    <row r="3" spans="8:12" ht="14.25" thickBot="1">
      <c r="H3" s="252"/>
      <c r="K3" s="385" t="s">
        <v>1</v>
      </c>
      <c r="L3" s="382"/>
    </row>
    <row r="4" spans="1:12" ht="13.5" customHeight="1" thickBot="1">
      <c r="A4" s="882" t="s">
        <v>96</v>
      </c>
      <c r="B4" s="883"/>
      <c r="C4" s="883"/>
      <c r="D4" s="883"/>
      <c r="E4" s="884"/>
      <c r="F4" s="255"/>
      <c r="G4" s="254"/>
      <c r="H4" s="255"/>
      <c r="K4" s="383" t="s">
        <v>432</v>
      </c>
      <c r="L4" s="384"/>
    </row>
    <row r="5" spans="1:9" ht="14.25" thickBot="1">
      <c r="A5" s="891" t="s">
        <v>291</v>
      </c>
      <c r="B5" s="891"/>
      <c r="C5" s="891"/>
      <c r="D5" s="891"/>
      <c r="E5" s="891"/>
      <c r="F5" s="254"/>
      <c r="G5" s="254"/>
      <c r="H5" s="257"/>
      <c r="I5" s="256"/>
    </row>
    <row r="6" spans="1:65" ht="46.5" customHeight="1" thickBot="1">
      <c r="A6" s="715" t="s">
        <v>292</v>
      </c>
      <c r="B6" s="716" t="s">
        <v>98</v>
      </c>
      <c r="C6" s="716" t="s">
        <v>293</v>
      </c>
      <c r="D6" s="716" t="s">
        <v>294</v>
      </c>
      <c r="E6" s="716" t="s">
        <v>295</v>
      </c>
      <c r="F6" s="716" t="s">
        <v>450</v>
      </c>
      <c r="G6" s="716" t="s">
        <v>451</v>
      </c>
      <c r="H6" s="716" t="s">
        <v>333</v>
      </c>
      <c r="I6" s="716" t="s">
        <v>297</v>
      </c>
      <c r="J6" s="717"/>
      <c r="K6" s="716" t="s">
        <v>298</v>
      </c>
      <c r="L6" s="718" t="s">
        <v>99</v>
      </c>
      <c r="M6" s="719" t="s">
        <v>100</v>
      </c>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row>
    <row r="7" spans="1:65" ht="33.75" customHeight="1" thickBot="1">
      <c r="A7" s="720" t="s">
        <v>17</v>
      </c>
      <c r="B7" s="721" t="s">
        <v>17</v>
      </c>
      <c r="C7" s="721" t="s">
        <v>17</v>
      </c>
      <c r="D7" s="722" t="s">
        <v>446</v>
      </c>
      <c r="E7" s="722" t="s">
        <v>447</v>
      </c>
      <c r="F7" s="722" t="s">
        <v>452</v>
      </c>
      <c r="G7" s="722" t="s">
        <v>453</v>
      </c>
      <c r="H7" s="723" t="s">
        <v>454</v>
      </c>
      <c r="I7" s="721" t="s">
        <v>17</v>
      </c>
      <c r="J7" s="724"/>
      <c r="K7" s="721" t="s">
        <v>17</v>
      </c>
      <c r="L7" s="721" t="s">
        <v>17</v>
      </c>
      <c r="M7" s="725" t="s">
        <v>17</v>
      </c>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row>
    <row r="8" spans="1:65" ht="35.25" customHeight="1" thickBot="1">
      <c r="A8" s="915" t="s">
        <v>299</v>
      </c>
      <c r="B8" s="916"/>
      <c r="C8" s="916"/>
      <c r="D8" s="916"/>
      <c r="E8" s="916"/>
      <c r="F8" s="916"/>
      <c r="G8" s="916"/>
      <c r="H8" s="916"/>
      <c r="I8" s="916"/>
      <c r="J8" s="916"/>
      <c r="K8" s="916"/>
      <c r="L8" s="916"/>
      <c r="M8" s="917"/>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row>
    <row r="9" spans="1:15" ht="23.25" customHeight="1">
      <c r="A9" s="706">
        <v>1</v>
      </c>
      <c r="B9" s="707" t="s">
        <v>300</v>
      </c>
      <c r="C9" s="695" t="s">
        <v>21</v>
      </c>
      <c r="D9" s="894">
        <v>120</v>
      </c>
      <c r="E9" s="695">
        <v>4</v>
      </c>
      <c r="F9" s="713"/>
      <c r="G9" s="377"/>
      <c r="H9" s="377"/>
      <c r="I9" s="692"/>
      <c r="J9" s="693"/>
      <c r="K9" s="694"/>
      <c r="L9" s="896" t="s">
        <v>301</v>
      </c>
      <c r="M9" s="696"/>
      <c r="N9" s="261"/>
      <c r="O9" s="262"/>
    </row>
    <row r="10" spans="1:15" ht="32.25" customHeight="1">
      <c r="A10" s="708">
        <v>2</v>
      </c>
      <c r="B10" s="173" t="s">
        <v>302</v>
      </c>
      <c r="C10" s="141" t="s">
        <v>21</v>
      </c>
      <c r="D10" s="895"/>
      <c r="E10" s="141">
        <v>2</v>
      </c>
      <c r="F10" s="376"/>
      <c r="G10" s="378"/>
      <c r="H10" s="378"/>
      <c r="I10" s="697"/>
      <c r="J10" s="698"/>
      <c r="K10" s="260"/>
      <c r="L10" s="897"/>
      <c r="M10" s="699"/>
      <c r="N10" s="261"/>
      <c r="O10" s="262"/>
    </row>
    <row r="11" spans="1:15" ht="19.5" customHeight="1">
      <c r="A11" s="708">
        <v>3</v>
      </c>
      <c r="B11" s="173" t="s">
        <v>303</v>
      </c>
      <c r="C11" s="141" t="s">
        <v>21</v>
      </c>
      <c r="D11" s="895"/>
      <c r="E11" s="141">
        <v>2</v>
      </c>
      <c r="F11" s="376"/>
      <c r="G11" s="378"/>
      <c r="H11" s="378"/>
      <c r="I11" s="697"/>
      <c r="J11" s="698"/>
      <c r="K11" s="260"/>
      <c r="L11" s="897"/>
      <c r="M11" s="699"/>
      <c r="N11" s="261"/>
      <c r="O11" s="262"/>
    </row>
    <row r="12" spans="1:15" ht="28.5" customHeight="1">
      <c r="A12" s="708">
        <v>4</v>
      </c>
      <c r="B12" s="173" t="s">
        <v>304</v>
      </c>
      <c r="C12" s="141" t="s">
        <v>21</v>
      </c>
      <c r="D12" s="895"/>
      <c r="E12" s="141">
        <v>6</v>
      </c>
      <c r="F12" s="376"/>
      <c r="G12" s="378"/>
      <c r="H12" s="378"/>
      <c r="I12" s="697"/>
      <c r="J12" s="698"/>
      <c r="K12" s="260"/>
      <c r="L12" s="897"/>
      <c r="M12" s="699"/>
      <c r="N12" s="261"/>
      <c r="O12" s="262"/>
    </row>
    <row r="13" spans="1:15" ht="25.5" customHeight="1">
      <c r="A13" s="708">
        <v>5</v>
      </c>
      <c r="B13" s="173" t="s">
        <v>305</v>
      </c>
      <c r="C13" s="141" t="s">
        <v>21</v>
      </c>
      <c r="D13" s="895"/>
      <c r="E13" s="141">
        <v>2</v>
      </c>
      <c r="F13" s="376"/>
      <c r="G13" s="378"/>
      <c r="H13" s="378"/>
      <c r="I13" s="697"/>
      <c r="J13" s="698"/>
      <c r="K13" s="260"/>
      <c r="L13" s="897"/>
      <c r="M13" s="699"/>
      <c r="N13" s="261"/>
      <c r="O13" s="262"/>
    </row>
    <row r="14" spans="1:15" ht="23.25" customHeight="1">
      <c r="A14" s="708">
        <v>6</v>
      </c>
      <c r="B14" s="173" t="s">
        <v>306</v>
      </c>
      <c r="C14" s="141" t="s">
        <v>21</v>
      </c>
      <c r="D14" s="895"/>
      <c r="E14" s="141">
        <v>6</v>
      </c>
      <c r="F14" s="376"/>
      <c r="G14" s="378"/>
      <c r="H14" s="378"/>
      <c r="I14" s="697"/>
      <c r="J14" s="698"/>
      <c r="K14" s="260"/>
      <c r="L14" s="897"/>
      <c r="M14" s="699"/>
      <c r="N14" s="261"/>
      <c r="O14" s="262"/>
    </row>
    <row r="15" spans="1:15" ht="29.25" customHeight="1">
      <c r="A15" s="708">
        <v>7</v>
      </c>
      <c r="B15" s="173" t="s">
        <v>307</v>
      </c>
      <c r="C15" s="141" t="s">
        <v>67</v>
      </c>
      <c r="D15" s="895"/>
      <c r="E15" s="141">
        <v>1</v>
      </c>
      <c r="F15" s="376"/>
      <c r="G15" s="378"/>
      <c r="H15" s="378"/>
      <c r="I15" s="697"/>
      <c r="J15" s="698"/>
      <c r="K15" s="260"/>
      <c r="L15" s="897"/>
      <c r="M15" s="699"/>
      <c r="N15" s="263"/>
      <c r="O15" s="262"/>
    </row>
    <row r="16" spans="1:15" ht="38.25" customHeight="1">
      <c r="A16" s="708">
        <v>8</v>
      </c>
      <c r="B16" s="173" t="s">
        <v>308</v>
      </c>
      <c r="C16" s="141" t="s">
        <v>21</v>
      </c>
      <c r="D16" s="264"/>
      <c r="E16" s="141">
        <v>140</v>
      </c>
      <c r="F16" s="376"/>
      <c r="G16" s="378"/>
      <c r="H16" s="378"/>
      <c r="I16" s="697"/>
      <c r="J16" s="698"/>
      <c r="K16" s="260"/>
      <c r="L16" s="265" t="s">
        <v>309</v>
      </c>
      <c r="M16" s="700"/>
      <c r="N16" s="261"/>
      <c r="O16" s="262"/>
    </row>
    <row r="17" spans="1:15" ht="23.25" customHeight="1" thickBot="1">
      <c r="A17" s="709">
        <v>9</v>
      </c>
      <c r="B17" s="581" t="s">
        <v>310</v>
      </c>
      <c r="C17" s="710" t="s">
        <v>21</v>
      </c>
      <c r="D17" s="711"/>
      <c r="E17" s="710">
        <v>20</v>
      </c>
      <c r="F17" s="714"/>
      <c r="G17" s="379"/>
      <c r="H17" s="379"/>
      <c r="I17" s="701"/>
      <c r="J17" s="702"/>
      <c r="K17" s="703"/>
      <c r="L17" s="704" t="s">
        <v>196</v>
      </c>
      <c r="M17" s="705"/>
      <c r="N17" s="261"/>
      <c r="O17" s="262"/>
    </row>
    <row r="18" spans="1:15" ht="26.25" customHeight="1" thickBot="1">
      <c r="A18" s="918" t="s">
        <v>87</v>
      </c>
      <c r="B18" s="919"/>
      <c r="C18" s="919"/>
      <c r="D18" s="919"/>
      <c r="E18" s="919"/>
      <c r="F18" s="920"/>
      <c r="G18" s="712"/>
      <c r="H18" s="375"/>
      <c r="I18" s="910"/>
      <c r="J18" s="911"/>
      <c r="K18" s="911"/>
      <c r="L18" s="911"/>
      <c r="M18" s="912"/>
      <c r="N18" s="266"/>
      <c r="O18" s="266"/>
    </row>
    <row r="19" spans="2:5" ht="13.5">
      <c r="B19" s="267"/>
      <c r="C19" s="268"/>
      <c r="D19" s="268"/>
      <c r="E19" s="269"/>
    </row>
    <row r="20" spans="2:5" ht="14.25" thickBot="1">
      <c r="B20" s="267"/>
      <c r="C20" s="268"/>
      <c r="D20" s="268"/>
      <c r="E20" s="269"/>
    </row>
    <row r="21" spans="2:9" ht="25.5" customHeight="1">
      <c r="B21" s="898" t="s">
        <v>311</v>
      </c>
      <c r="C21" s="899"/>
      <c r="D21" s="899"/>
      <c r="E21" s="899"/>
      <c r="F21" s="899"/>
      <c r="G21" s="899"/>
      <c r="H21" s="899"/>
      <c r="I21" s="900"/>
    </row>
    <row r="22" spans="2:9" ht="25.5" customHeight="1">
      <c r="B22" s="893" t="s">
        <v>312</v>
      </c>
      <c r="C22" s="893"/>
      <c r="D22" s="893"/>
      <c r="E22" s="893"/>
      <c r="F22" s="893"/>
      <c r="G22" s="893"/>
      <c r="H22" s="893"/>
      <c r="I22" s="893"/>
    </row>
    <row r="23" spans="2:9" ht="20.25" customHeight="1">
      <c r="B23" s="893" t="s">
        <v>313</v>
      </c>
      <c r="C23" s="893"/>
      <c r="D23" s="893"/>
      <c r="E23" s="893"/>
      <c r="F23" s="893"/>
      <c r="G23" s="893"/>
      <c r="H23" s="893"/>
      <c r="I23" s="893"/>
    </row>
    <row r="24" spans="2:9" ht="25.5" customHeight="1">
      <c r="B24" s="893" t="s">
        <v>314</v>
      </c>
      <c r="C24" s="893"/>
      <c r="D24" s="893"/>
      <c r="E24" s="893"/>
      <c r="F24" s="893"/>
      <c r="G24" s="893"/>
      <c r="H24" s="893"/>
      <c r="I24" s="893"/>
    </row>
    <row r="25" spans="2:9" ht="13.5" customHeight="1">
      <c r="B25" s="913" t="s">
        <v>315</v>
      </c>
      <c r="C25" s="914"/>
      <c r="D25" s="914"/>
      <c r="E25" s="914"/>
      <c r="F25" s="914"/>
      <c r="G25" s="914"/>
      <c r="H25" s="914"/>
      <c r="I25" s="914"/>
    </row>
    <row r="26" spans="2:9" ht="25.5" customHeight="1">
      <c r="B26" s="913" t="s">
        <v>316</v>
      </c>
      <c r="C26" s="913"/>
      <c r="D26" s="913"/>
      <c r="E26" s="913"/>
      <c r="F26" s="913"/>
      <c r="G26" s="913"/>
      <c r="H26" s="913"/>
      <c r="I26" s="913"/>
    </row>
    <row r="27" spans="2:9" ht="18" customHeight="1">
      <c r="B27" s="913" t="s">
        <v>433</v>
      </c>
      <c r="C27" s="913"/>
      <c r="D27" s="913"/>
      <c r="E27" s="913"/>
      <c r="F27" s="913"/>
      <c r="G27" s="913"/>
      <c r="H27" s="913"/>
      <c r="I27" s="913"/>
    </row>
    <row r="28" spans="1:9" ht="13.5">
      <c r="A28" s="254"/>
      <c r="B28" s="901" t="s">
        <v>434</v>
      </c>
      <c r="C28" s="902"/>
      <c r="D28" s="902"/>
      <c r="E28" s="902"/>
      <c r="F28" s="902"/>
      <c r="G28" s="902"/>
      <c r="H28" s="902"/>
      <c r="I28" s="903"/>
    </row>
    <row r="29" spans="1:9" ht="12.75" customHeight="1">
      <c r="A29" s="254"/>
      <c r="B29" s="904" t="s">
        <v>435</v>
      </c>
      <c r="C29" s="905"/>
      <c r="D29" s="905"/>
      <c r="E29" s="905"/>
      <c r="F29" s="905"/>
      <c r="G29" s="905"/>
      <c r="H29" s="905"/>
      <c r="I29" s="906"/>
    </row>
    <row r="30" spans="1:9" ht="13.5" customHeight="1">
      <c r="A30" s="254"/>
      <c r="B30" s="907"/>
      <c r="C30" s="908"/>
      <c r="D30" s="908"/>
      <c r="E30" s="908"/>
      <c r="F30" s="908"/>
      <c r="G30" s="908"/>
      <c r="H30" s="908"/>
      <c r="I30" s="909"/>
    </row>
    <row r="31" spans="1:9" ht="97.5" customHeight="1">
      <c r="A31" s="254"/>
      <c r="B31" s="888" t="s">
        <v>436</v>
      </c>
      <c r="C31" s="889"/>
      <c r="D31" s="889"/>
      <c r="E31" s="889"/>
      <c r="F31" s="889"/>
      <c r="G31" s="889"/>
      <c r="H31" s="889"/>
      <c r="I31" s="890"/>
    </row>
    <row r="32" spans="1:9" ht="12.75" customHeight="1">
      <c r="A32" s="254"/>
      <c r="B32" s="887" t="s">
        <v>437</v>
      </c>
      <c r="C32" s="887"/>
      <c r="D32" s="887"/>
      <c r="E32" s="887"/>
      <c r="F32" s="887"/>
      <c r="G32" s="887"/>
      <c r="H32" s="887"/>
      <c r="I32" s="887"/>
    </row>
    <row r="33" spans="1:9" ht="13.5">
      <c r="A33" s="254"/>
      <c r="B33" s="887"/>
      <c r="C33" s="887"/>
      <c r="D33" s="887"/>
      <c r="E33" s="887"/>
      <c r="F33" s="887"/>
      <c r="G33" s="887"/>
      <c r="H33" s="887"/>
      <c r="I33" s="887"/>
    </row>
    <row r="34" spans="1:9" ht="13.5" customHeight="1">
      <c r="A34" s="254"/>
      <c r="B34" s="887"/>
      <c r="C34" s="887"/>
      <c r="D34" s="887"/>
      <c r="E34" s="887"/>
      <c r="F34" s="887"/>
      <c r="G34" s="887"/>
      <c r="H34" s="887"/>
      <c r="I34" s="887"/>
    </row>
    <row r="35" spans="1:9" ht="24.75" customHeight="1">
      <c r="A35" s="254"/>
      <c r="B35" s="885" t="s">
        <v>438</v>
      </c>
      <c r="C35" s="885"/>
      <c r="D35" s="885"/>
      <c r="E35" s="885"/>
      <c r="F35" s="885"/>
      <c r="G35" s="885"/>
      <c r="H35" s="885"/>
      <c r="I35" s="885"/>
    </row>
    <row r="36" spans="1:9" ht="13.5" customHeight="1">
      <c r="A36" s="254"/>
      <c r="B36" s="886" t="s">
        <v>439</v>
      </c>
      <c r="C36" s="886"/>
      <c r="D36" s="886"/>
      <c r="E36" s="886"/>
      <c r="F36" s="886"/>
      <c r="G36" s="886"/>
      <c r="H36" s="886"/>
      <c r="I36" s="886"/>
    </row>
    <row r="37" spans="1:9" ht="25.5" customHeight="1">
      <c r="A37" s="254"/>
      <c r="B37" s="886"/>
      <c r="C37" s="886"/>
      <c r="D37" s="886"/>
      <c r="E37" s="886"/>
      <c r="F37" s="886"/>
      <c r="G37" s="886"/>
      <c r="H37" s="886"/>
      <c r="I37" s="886"/>
    </row>
    <row r="38" spans="1:9" ht="21" customHeight="1">
      <c r="A38" s="254"/>
      <c r="B38" s="887" t="s">
        <v>440</v>
      </c>
      <c r="C38" s="887"/>
      <c r="D38" s="887"/>
      <c r="E38" s="887"/>
      <c r="F38" s="887"/>
      <c r="G38" s="887"/>
      <c r="H38" s="887"/>
      <c r="I38" s="887"/>
    </row>
    <row r="39" spans="1:9" ht="13.5" customHeight="1">
      <c r="A39" s="254"/>
      <c r="B39" s="887" t="s">
        <v>441</v>
      </c>
      <c r="C39" s="887"/>
      <c r="D39" s="887"/>
      <c r="E39" s="887"/>
      <c r="F39" s="887"/>
      <c r="G39" s="887"/>
      <c r="H39" s="887"/>
      <c r="I39" s="887"/>
    </row>
    <row r="40" spans="1:9" ht="23.25" customHeight="1">
      <c r="A40" s="254"/>
      <c r="B40" s="887"/>
      <c r="C40" s="887"/>
      <c r="D40" s="887"/>
      <c r="E40" s="887"/>
      <c r="F40" s="887"/>
      <c r="G40" s="887"/>
      <c r="H40" s="887"/>
      <c r="I40" s="887"/>
    </row>
    <row r="41" spans="1:9" ht="13.5" customHeight="1">
      <c r="A41" s="254"/>
      <c r="B41" s="887" t="s">
        <v>442</v>
      </c>
      <c r="C41" s="887"/>
      <c r="D41" s="887"/>
      <c r="E41" s="887"/>
      <c r="F41" s="887"/>
      <c r="G41" s="887"/>
      <c r="H41" s="887"/>
      <c r="I41" s="887"/>
    </row>
    <row r="42" spans="1:9" ht="37.5" customHeight="1">
      <c r="A42" s="254"/>
      <c r="B42" s="887"/>
      <c r="C42" s="887"/>
      <c r="D42" s="887"/>
      <c r="E42" s="887"/>
      <c r="F42" s="887"/>
      <c r="G42" s="887"/>
      <c r="H42" s="887"/>
      <c r="I42" s="887"/>
    </row>
    <row r="43" spans="1:9" ht="13.5" customHeight="1">
      <c r="A43" s="254"/>
      <c r="B43" s="887" t="s">
        <v>443</v>
      </c>
      <c r="C43" s="887"/>
      <c r="D43" s="887"/>
      <c r="E43" s="887"/>
      <c r="F43" s="887"/>
      <c r="G43" s="887"/>
      <c r="H43" s="887"/>
      <c r="I43" s="887"/>
    </row>
    <row r="44" spans="1:9" ht="13.5" customHeight="1">
      <c r="A44" s="254"/>
      <c r="B44" s="887"/>
      <c r="C44" s="887"/>
      <c r="D44" s="887"/>
      <c r="E44" s="887"/>
      <c r="F44" s="887"/>
      <c r="G44" s="887"/>
      <c r="H44" s="887"/>
      <c r="I44" s="887"/>
    </row>
    <row r="45" spans="1:9" ht="13.5" customHeight="1">
      <c r="A45" s="254"/>
      <c r="B45" s="887" t="s">
        <v>444</v>
      </c>
      <c r="C45" s="887"/>
      <c r="D45" s="887"/>
      <c r="E45" s="887"/>
      <c r="F45" s="887"/>
      <c r="G45" s="887"/>
      <c r="H45" s="887"/>
      <c r="I45" s="887"/>
    </row>
    <row r="46" spans="1:9" ht="31.5" customHeight="1">
      <c r="A46" s="254"/>
      <c r="B46" s="887"/>
      <c r="C46" s="887"/>
      <c r="D46" s="887"/>
      <c r="E46" s="887"/>
      <c r="F46" s="887"/>
      <c r="G46" s="887"/>
      <c r="H46" s="887"/>
      <c r="I46" s="887"/>
    </row>
    <row r="47" spans="1:9" ht="61.5" customHeight="1">
      <c r="A47" s="254"/>
      <c r="B47" s="887" t="s">
        <v>445</v>
      </c>
      <c r="C47" s="887"/>
      <c r="D47" s="887"/>
      <c r="E47" s="887"/>
      <c r="F47" s="887"/>
      <c r="G47" s="887"/>
      <c r="H47" s="887"/>
      <c r="I47" s="887"/>
    </row>
    <row r="48" spans="1:9" ht="13.5">
      <c r="A48" s="254"/>
      <c r="B48" s="892"/>
      <c r="C48" s="892"/>
      <c r="D48" s="892"/>
      <c r="E48" s="892"/>
      <c r="F48" s="892"/>
      <c r="G48" s="892"/>
      <c r="H48" s="892"/>
      <c r="I48" s="892"/>
    </row>
    <row r="49" spans="1:9" ht="13.5" customHeight="1">
      <c r="A49" s="254"/>
      <c r="B49" s="673"/>
      <c r="C49" s="673"/>
      <c r="D49" s="673"/>
      <c r="E49" s="673"/>
      <c r="F49" s="272"/>
      <c r="G49" s="272"/>
      <c r="H49" s="271"/>
      <c r="I49" s="271"/>
    </row>
    <row r="50" spans="1:9" ht="12.75" customHeight="1">
      <c r="A50" s="254"/>
      <c r="B50" s="670"/>
      <c r="C50" s="670"/>
      <c r="D50" s="670"/>
      <c r="E50" s="670"/>
      <c r="F50" s="273"/>
      <c r="G50" s="273"/>
      <c r="H50" s="271"/>
      <c r="I50" s="271"/>
    </row>
    <row r="51" spans="1:9" ht="12.75" customHeight="1">
      <c r="A51" s="254"/>
      <c r="B51" s="670"/>
      <c r="C51" s="670"/>
      <c r="D51" s="670"/>
      <c r="E51" s="670"/>
      <c r="F51" s="273"/>
      <c r="G51" s="273"/>
      <c r="H51" s="271"/>
      <c r="I51" s="271"/>
    </row>
    <row r="52" spans="1:9" ht="12.75" customHeight="1">
      <c r="A52" s="254"/>
      <c r="B52" s="670"/>
      <c r="C52" s="670"/>
      <c r="D52" s="670"/>
      <c r="E52" s="670"/>
      <c r="F52" s="273"/>
      <c r="G52" s="273"/>
      <c r="H52" s="271"/>
      <c r="I52" s="271"/>
    </row>
    <row r="53" spans="1:12" ht="12.75" customHeight="1">
      <c r="A53" s="254"/>
      <c r="B53" s="670"/>
      <c r="C53" s="670"/>
      <c r="D53" s="670"/>
      <c r="E53" s="670"/>
      <c r="F53" s="273"/>
      <c r="G53" s="273"/>
      <c r="H53" s="271"/>
      <c r="I53" s="670"/>
      <c r="J53" s="670"/>
      <c r="K53" s="670"/>
      <c r="L53" s="670"/>
    </row>
    <row r="54" spans="1:12" ht="14.25">
      <c r="A54" s="254"/>
      <c r="B54" s="671"/>
      <c r="C54" s="671"/>
      <c r="D54" s="671"/>
      <c r="E54" s="671"/>
      <c r="F54" s="270"/>
      <c r="G54" s="274"/>
      <c r="H54" s="271"/>
      <c r="I54" s="670"/>
      <c r="J54" s="670"/>
      <c r="K54" s="670"/>
      <c r="L54" s="670"/>
    </row>
    <row r="55" spans="1:12" ht="16.5" customHeight="1">
      <c r="A55" s="254"/>
      <c r="B55" s="672"/>
      <c r="C55" s="672"/>
      <c r="D55" s="672"/>
      <c r="E55" s="672"/>
      <c r="F55" s="275"/>
      <c r="G55" s="276"/>
      <c r="H55" s="277"/>
      <c r="I55" s="671"/>
      <c r="J55" s="671"/>
      <c r="K55" s="671"/>
      <c r="L55" s="671"/>
    </row>
    <row r="56" spans="7:12" ht="12.75" customHeight="1">
      <c r="G56" s="75"/>
      <c r="H56" s="277"/>
      <c r="I56" s="672"/>
      <c r="J56" s="672"/>
      <c r="K56" s="672"/>
      <c r="L56" s="672"/>
    </row>
    <row r="60" ht="13.5">
      <c r="B60" s="381" t="s">
        <v>138</v>
      </c>
    </row>
  </sheetData>
  <sheetProtection selectLockedCells="1" selectUnlockedCells="1"/>
  <mergeCells count="27">
    <mergeCell ref="L9:L15"/>
    <mergeCell ref="B21:I21"/>
    <mergeCell ref="B28:I28"/>
    <mergeCell ref="B29:I30"/>
    <mergeCell ref="I18:M18"/>
    <mergeCell ref="B41:I42"/>
    <mergeCell ref="B24:I24"/>
    <mergeCell ref="B25:I25"/>
    <mergeCell ref="B26:I26"/>
    <mergeCell ref="B27:I27"/>
    <mergeCell ref="B45:I46"/>
    <mergeCell ref="B47:I47"/>
    <mergeCell ref="B31:I31"/>
    <mergeCell ref="B32:I34"/>
    <mergeCell ref="A5:E5"/>
    <mergeCell ref="B48:I48"/>
    <mergeCell ref="B22:I22"/>
    <mergeCell ref="B23:I23"/>
    <mergeCell ref="D9:D15"/>
    <mergeCell ref="A8:M8"/>
    <mergeCell ref="A4:E4"/>
    <mergeCell ref="B35:I35"/>
    <mergeCell ref="B36:I37"/>
    <mergeCell ref="B38:I38"/>
    <mergeCell ref="B39:I40"/>
    <mergeCell ref="B43:I44"/>
    <mergeCell ref="A18:F18"/>
  </mergeCells>
  <printOptions/>
  <pageMargins left="0.7875" right="0.7875" top="1.0527777777777778" bottom="1.0527777777777778" header="0.7875" footer="0.7875"/>
  <pageSetup horizontalDpi="300" verticalDpi="300" orientation="landscape" paperSize="9" scale="72" r:id="rId1"/>
  <headerFooter alignWithMargins="0">
    <oddHeader>&amp;C&amp;"Times New Roman,Normalny"&amp;12&amp;A</oddHeader>
    <oddFooter>&amp;C&amp;"Times New Roman,Normalny"&amp;12Strona &amp;P</oddFooter>
  </headerFooter>
  <rowBreaks count="1" manualBreakCount="1">
    <brk id="30"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Wojciech Czerniawski</cp:lastModifiedBy>
  <dcterms:modified xsi:type="dcterms:W3CDTF">2024-03-29T08:32:52Z</dcterms:modified>
  <cp:category/>
  <cp:version/>
  <cp:contentType/>
  <cp:contentStatus/>
</cp:coreProperties>
</file>