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zetargi elektroniczne\2024\ADM-ZP.272.1.3.2024 Dostawa odczynników do sekwencjonowania, kaseta, biblioteka\na platformę\"/>
    </mc:Choice>
  </mc:AlternateContent>
  <xr:revisionPtr revIDLastSave="0" documentId="13_ncr:1_{E70E178E-977A-4B08-B949-1EADC64DB6C3}" xr6:coauthVersionLast="47" xr6:coauthVersionMax="47" xr10:uidLastSave="{00000000-0000-0000-0000-000000000000}"/>
  <bookViews>
    <workbookView xWindow="-120" yWindow="-120" windowWidth="29040" windowHeight="17520" tabRatio="903" xr2:uid="{00000000-000D-0000-FFFF-FFFF00000000}"/>
  </bookViews>
  <sheets>
    <sheet name="odczynniki" sheetId="1" r:id="rId1"/>
  </sheets>
  <definedNames>
    <definedName name="_xlnm.Print_Area" localSheetId="0">odczynniki!$A$2:$L$20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7" i="1"/>
  <c r="I8" i="1" l="1"/>
  <c r="I9" i="1"/>
  <c r="I10" i="1"/>
  <c r="H7" i="1" l="1"/>
  <c r="I7" i="1"/>
  <c r="I11" i="1" s="1"/>
  <c r="H8" i="1"/>
  <c r="H9" i="1"/>
  <c r="H10" i="1"/>
  <c r="H11" i="1" l="1"/>
</calcChain>
</file>

<file path=xl/sharedStrings.xml><?xml version="1.0" encoding="utf-8"?>
<sst xmlns="http://schemas.openxmlformats.org/spreadsheetml/2006/main" count="31" uniqueCount="29">
  <si>
    <t>Oferowany producent/ numer katalogowy</t>
  </si>
  <si>
    <t>VAT %</t>
  </si>
  <si>
    <t xml:space="preserve">      Załącznik nr 2</t>
  </si>
  <si>
    <t>Lp</t>
  </si>
  <si>
    <t>Jedn miary</t>
  </si>
  <si>
    <t xml:space="preserve">Wartość netto (zł) </t>
  </si>
  <si>
    <t>Wartość brutto (zł)</t>
  </si>
  <si>
    <t xml:space="preserve"> Cena jedn. Brutto (zł)</t>
  </si>
  <si>
    <t xml:space="preserve"> Cena jedn. Netto (zł)</t>
  </si>
  <si>
    <t>RAZEM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</si>
  <si>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</si>
  <si>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</si>
  <si>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</si>
  <si>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czy zaoferowano produkt równoważny; zaznaczyc "TAK" lub "NIE"</t>
  </si>
  <si>
    <t xml:space="preserve"> nazwa dokumentu świadczącego o równoważności (np. certyfikat, opis, świadectwo) załączonego do oferty - WYMÓG KONIECZNY - opisać nr pakietu i pozycji na załączonym dokumencie</t>
  </si>
  <si>
    <t>Kwalifikowany podpis elektroniczny/podpis zaufany/podpis osobisty złożony przez osobę(osoby) uprawnioną(-e)</t>
  </si>
  <si>
    <t xml:space="preserve">Ilość </t>
  </si>
  <si>
    <t>sz.</t>
  </si>
  <si>
    <t>FORMULARZ ASORTYMENTOWO-CENOWY</t>
  </si>
  <si>
    <t>Asortyment</t>
  </si>
  <si>
    <t>ADM-ZP.272.1.3.2024</t>
  </si>
  <si>
    <t xml:space="preserve">Biblioteka do sekwencjonowania, PhiX Control v3 
FC-110-3001, Biblioteka do sekwencjonowania SARS CoV-2. Kontrolny zestaw DNA stanowiący wzorcową
bibliotekę, kompatybilny z sekwenatorem
wykorzystującym technologię sekwencjonowania przez syntezę 
(m.in. MiniSeq). Stężenie biblioteki wynosi 
10 nM. Producent  Illumina, 
nr kat. FC-110-3001 </t>
  </si>
  <si>
    <t xml:space="preserve">Odczynniki do reakcji sekwencjonowania, COVIDSeg Assay, COVIDSeq Assay (96 samples) index 1
Zestaw odczynników przeznaczony do przygotowania bibliotek RNA-Seq na potrzeby analizy sekwencji wirusa SARS-CoV-2. Zestaw na 96 próbek. Zestaw uwzględniający komplet starterów do reakcji PCR typu multipleks, przeznaczony do przygotowania biblioteki amplikonowej, obejmującej kompletną sekwencję wirusa SARS-CoV-2 oraz co najmniej 11 fragmentów mRNA człowieka (wewnętrzna kontrola dla każdej z analizowanych prób). Zestaw pozwala na przygotowanie nie mniej niż 96 prób. Zawiera zestaw indeksów (unikalnych sekwencji DNA) do stosowania jako adaptery multipleksujące w amplikonowych bibliotekach NGS. Zestaw zawiera 96 sekwencji dla 96 prób tj. adaptery multipleksujące z serii 1. Zestaw kompatybilny z sekwenatorem wykorzystującym technologię sekwencjonowania przez syntezę (m.in. MiniSeq Illumina). Producent Illumina, 
nr kat. 20049393 </t>
  </si>
  <si>
    <t>op. 96 ozn.</t>
  </si>
  <si>
    <t xml:space="preserve">Kontrola dodatnia SARS CoV-2; COVID Seq Positive Control,  Kontrola pozytywna reakcji sekwencjonowania wirusa SARS-CoV-2, kompatybilna z zestawem COVIDSeq Assay (96 samples), składająca się z fragmentów ssRNA, które zapewniają pokrycie genomu wirusa SARS-CoV-2 w co najmniej 99,9%. 
Producent Illumina, nr kat. 20051775 </t>
  </si>
  <si>
    <t xml:space="preserve">Kaseta do sekwencjonowania, MiniSeq Mid Output Kit (300-cycles),  MiniSeq Mid Output Kit .Kompletny zestaw odczynników kompatybilny z sekwenatorem wykorzystującym technologię sekwencjonowania przez syntezę (m.in. MiniSeq Illumina). Zestaw przeznaczony do pracy w trybie średnioprzepustowym. Zestaw pozwalający na tworzenie klastrów oraz sekwencjonowanie podczas co najmniej 300 cykli i zapewniający uzyskanie co najmniej 14 milionów odczytów w trybie sparowanych końców. Zestaw zapewnia pozyskanie co najmniej 2,1 Gb danych podczas jednego cyklu pracy sekwenatora. Producent Illumina,
nr kat. FC-420-1004 </t>
  </si>
  <si>
    <t>Termin wazności poz. 1-4: minimum 3 miesiące od dnia dostarczenia zamówienia.</t>
  </si>
  <si>
    <t>Termindostawy: do 28 dni od dnia wyslania zamówienia.</t>
  </si>
  <si>
    <t>Dane Wykonawcy:…........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</si>
</sst>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;[Red]#,##0.00"/>
    <numFmt numFmtId="165" formatCode="[$-415]General"/>
  </numFmts>
  <fonts count="16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0"/>
      <color rgb="FF7030A0"/>
      <name val="Cambria"/>
      <family val="1"/>
      <charset val="238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11"/>
      <color rgb="FF9C570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rgb="FFFFEB9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165" fontId="10" fillId="0" borderId="0"/>
    <xf numFmtId="165" fontId="13" fillId="3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164" fontId="0" fillId="0" borderId="0" xfId="0" applyNumberFormat="1"/>
    <xf numFmtId="164" fontId="4" fillId="0" borderId="1" xfId="1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/>
    <xf numFmtId="9" fontId="0" fillId="0" borderId="0" xfId="0" applyNumberFormat="1"/>
    <xf numFmtId="9" fontId="5" fillId="0" borderId="0" xfId="0" applyNumberFormat="1" applyFont="1" applyAlignment="1">
      <alignment horizontal="center" vertical="center" wrapText="1"/>
    </xf>
    <xf numFmtId="0" fontId="1" fillId="0" borderId="0" xfId="0" applyFont="1"/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4" fillId="4" borderId="1" xfId="1" applyFont="1" applyFill="1" applyBorder="1" applyAlignment="1">
      <alignment horizontal="center" vertical="center" wrapText="1"/>
    </xf>
    <xf numFmtId="0" fontId="4" fillId="2" borderId="0" xfId="0" applyFont="1" applyFill="1"/>
    <xf numFmtId="16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6">
    <cellStyle name="Excel Built-in Neutral" xfId="5" xr:uid="{45CC3708-B097-4BBB-BF3A-CCF17B6E5959}"/>
    <cellStyle name="Excel Built-in Normal" xfId="4" xr:uid="{00000000-0005-0000-0000-000002000000}"/>
    <cellStyle name="Normalny" xfId="0" builtinId="0"/>
    <cellStyle name="Normalny 2" xfId="2" xr:uid="{00000000-0005-0000-0000-000006000000}"/>
    <cellStyle name="Normalny_Arkusz1" xfId="1" xr:uid="{00000000-0005-0000-0000-000008000000}"/>
    <cellStyle name="Walutowy 2" xfId="3" xr:uid="{00000000-0005-0000-0000-00000C000000}"/>
  </cellStyles>
  <dxfs count="0"/>
  <tableStyles count="0" defaultTableStyle="TableStyleMedium9" defaultPivotStyle="PivotStyleLight16"/>
  <colors>
    <mruColors>
      <color rgb="FFFF0000"/>
      <color rgb="FFFF505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zoomScaleNormal="100" workbookViewId="0">
      <selection activeCell="B1" sqref="B1"/>
    </sheetView>
  </sheetViews>
  <sheetFormatPr defaultRowHeight="12.75"/>
  <cols>
    <col min="1" max="1" width="5.28515625" style="12" customWidth="1"/>
    <col min="2" max="2" width="45.5703125" customWidth="1"/>
    <col min="3" max="3" width="19.5703125" customWidth="1"/>
    <col min="4" max="4" width="10.5703125" customWidth="1"/>
    <col min="5" max="5" width="11.7109375" style="18" customWidth="1"/>
    <col min="6" max="6" width="7" style="22" customWidth="1"/>
    <col min="7" max="7" width="11.7109375" style="18" customWidth="1"/>
    <col min="8" max="8" width="13" customWidth="1"/>
    <col min="9" max="9" width="12.7109375" style="18" customWidth="1"/>
    <col min="10" max="10" width="17.85546875" customWidth="1"/>
    <col min="11" max="11" width="13.140625" customWidth="1"/>
    <col min="12" max="12" width="25.5703125" customWidth="1"/>
  </cols>
  <sheetData>
    <row r="1" spans="1:15">
      <c r="B1" t="s">
        <v>28</v>
      </c>
    </row>
    <row r="2" spans="1:15">
      <c r="A2" s="9"/>
      <c r="B2" s="29"/>
      <c r="C2" s="3"/>
      <c r="D2" s="3"/>
      <c r="E2" s="17"/>
      <c r="F2" s="21"/>
      <c r="G2" s="17"/>
      <c r="H2" s="3"/>
      <c r="I2" s="45" t="s">
        <v>2</v>
      </c>
      <c r="J2" s="45"/>
    </row>
    <row r="3" spans="1:15">
      <c r="A3" s="9"/>
      <c r="B3" s="40" t="s">
        <v>20</v>
      </c>
      <c r="C3" s="3"/>
      <c r="D3" s="3"/>
      <c r="E3" s="17"/>
      <c r="F3" s="21"/>
      <c r="G3" s="17"/>
      <c r="H3" s="3"/>
      <c r="I3" s="17"/>
    </row>
    <row r="4" spans="1:15">
      <c r="A4" s="9"/>
      <c r="B4" s="42"/>
      <c r="C4" s="3"/>
      <c r="D4" s="3"/>
      <c r="E4" s="17"/>
      <c r="F4" s="21"/>
      <c r="G4" s="17"/>
      <c r="H4" s="3"/>
      <c r="I4" s="17"/>
    </row>
    <row r="5" spans="1:15">
      <c r="A5" s="9"/>
      <c r="B5" s="48" t="s">
        <v>18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 ht="137.25" customHeight="1">
      <c r="A6" s="8" t="s">
        <v>3</v>
      </c>
      <c r="B6" s="14" t="s">
        <v>19</v>
      </c>
      <c r="C6" s="14" t="s">
        <v>4</v>
      </c>
      <c r="D6" s="14" t="s">
        <v>16</v>
      </c>
      <c r="E6" s="19" t="s">
        <v>8</v>
      </c>
      <c r="F6" s="27" t="s">
        <v>1</v>
      </c>
      <c r="G6" s="19" t="s">
        <v>7</v>
      </c>
      <c r="H6" s="14" t="s">
        <v>5</v>
      </c>
      <c r="I6" s="19" t="s">
        <v>6</v>
      </c>
      <c r="J6" s="8" t="s">
        <v>0</v>
      </c>
      <c r="K6" s="41" t="s">
        <v>13</v>
      </c>
      <c r="L6" s="41" t="s">
        <v>14</v>
      </c>
    </row>
    <row r="7" spans="1:15" ht="89.25">
      <c r="A7" s="7">
        <v>1</v>
      </c>
      <c r="B7" s="1" t="s">
        <v>24</v>
      </c>
      <c r="C7" s="31" t="s">
        <v>17</v>
      </c>
      <c r="D7" s="31">
        <v>1</v>
      </c>
      <c r="E7" s="16"/>
      <c r="F7" s="28"/>
      <c r="G7" s="26">
        <f>ROUND(E7*(1+F7),2)</f>
        <v>0</v>
      </c>
      <c r="H7" s="13">
        <f>E7*D7</f>
        <v>0</v>
      </c>
      <c r="I7" s="13">
        <f>G7*D7</f>
        <v>0</v>
      </c>
      <c r="J7" s="2"/>
      <c r="K7" s="32"/>
      <c r="L7" s="32"/>
      <c r="M7" s="24"/>
      <c r="O7" s="39"/>
    </row>
    <row r="8" spans="1:15" ht="255">
      <c r="A8" s="7">
        <v>2</v>
      </c>
      <c r="B8" s="1" t="s">
        <v>22</v>
      </c>
      <c r="C8" s="31" t="s">
        <v>23</v>
      </c>
      <c r="D8" s="31">
        <v>1</v>
      </c>
      <c r="E8" s="16"/>
      <c r="F8" s="28"/>
      <c r="G8" s="26">
        <f t="shared" ref="G8:G10" si="0">ROUND(E8*(1+F8),2)</f>
        <v>0</v>
      </c>
      <c r="H8" s="13">
        <f>E8*D8</f>
        <v>0</v>
      </c>
      <c r="I8" s="13">
        <f>G8*D8</f>
        <v>0</v>
      </c>
      <c r="J8" s="2"/>
      <c r="K8" s="32"/>
      <c r="L8" s="32"/>
    </row>
    <row r="9" spans="1:15" ht="178.5">
      <c r="A9" s="7">
        <v>3</v>
      </c>
      <c r="B9" s="1" t="s">
        <v>25</v>
      </c>
      <c r="C9" s="31" t="s">
        <v>17</v>
      </c>
      <c r="D9" s="31">
        <v>14</v>
      </c>
      <c r="E9" s="16"/>
      <c r="F9" s="28"/>
      <c r="G9" s="26">
        <f t="shared" si="0"/>
        <v>0</v>
      </c>
      <c r="H9" s="13">
        <f>E9*D9</f>
        <v>0</v>
      </c>
      <c r="I9" s="13">
        <f>G9*D9</f>
        <v>0</v>
      </c>
      <c r="J9" s="2"/>
      <c r="K9" s="32"/>
      <c r="L9" s="32"/>
    </row>
    <row r="10" spans="1:15" ht="114.75">
      <c r="A10" s="7">
        <v>4</v>
      </c>
      <c r="B10" s="1" t="s">
        <v>21</v>
      </c>
      <c r="C10" s="31" t="s">
        <v>17</v>
      </c>
      <c r="D10" s="31">
        <v>2</v>
      </c>
      <c r="E10" s="16"/>
      <c r="F10" s="28"/>
      <c r="G10" s="26">
        <f t="shared" si="0"/>
        <v>0</v>
      </c>
      <c r="H10" s="13">
        <f>E10*D10</f>
        <v>0</v>
      </c>
      <c r="I10" s="13">
        <f>G10*D10</f>
        <v>0</v>
      </c>
      <c r="J10" s="2"/>
      <c r="K10" s="32"/>
      <c r="L10" s="32"/>
    </row>
    <row r="11" spans="1:15" ht="21.75" customHeight="1">
      <c r="A11" s="7"/>
      <c r="B11" s="10" t="s">
        <v>9</v>
      </c>
      <c r="C11" s="7"/>
      <c r="D11" s="7"/>
      <c r="E11" s="33"/>
      <c r="F11" s="34"/>
      <c r="G11" s="33"/>
      <c r="H11" s="25">
        <f>SUM(H7:H10)</f>
        <v>0</v>
      </c>
      <c r="I11" s="25">
        <f>SUM(I7:I10)</f>
        <v>0</v>
      </c>
      <c r="J11" s="7"/>
      <c r="K11" s="15"/>
      <c r="L11" s="15"/>
    </row>
    <row r="12" spans="1:15" ht="21.75" customHeight="1">
      <c r="A12" s="5"/>
      <c r="B12" s="35"/>
      <c r="C12" s="5"/>
      <c r="D12" s="5"/>
      <c r="E12" s="36"/>
      <c r="F12" s="37"/>
      <c r="G12" s="36"/>
      <c r="H12" s="38"/>
      <c r="I12" s="38"/>
      <c r="J12" s="5"/>
      <c r="K12" s="15"/>
      <c r="L12" s="15"/>
    </row>
    <row r="13" spans="1:15">
      <c r="A13" s="11"/>
      <c r="B13" s="4"/>
      <c r="C13" s="5"/>
      <c r="D13" s="5"/>
      <c r="E13" s="20"/>
      <c r="F13" s="23"/>
      <c r="G13" s="20"/>
      <c r="H13" s="6"/>
      <c r="I13" s="20"/>
      <c r="J13" s="5"/>
    </row>
    <row r="14" spans="1:15">
      <c r="A14" s="9"/>
      <c r="B14" s="3"/>
      <c r="C14" s="3"/>
      <c r="D14" s="3"/>
      <c r="E14" s="17"/>
      <c r="F14" s="21"/>
      <c r="G14" s="17"/>
      <c r="H14" s="3"/>
      <c r="I14" s="30" t="s">
        <v>15</v>
      </c>
      <c r="J14" s="3"/>
    </row>
    <row r="15" spans="1:15">
      <c r="A15" s="9"/>
      <c r="B15" s="50" t="s">
        <v>27</v>
      </c>
      <c r="C15" s="3"/>
      <c r="D15" s="3"/>
      <c r="E15" s="17"/>
      <c r="F15" s="21"/>
      <c r="G15" s="17"/>
      <c r="H15" s="3"/>
      <c r="I15" s="30"/>
      <c r="J15" s="3"/>
    </row>
    <row r="16" spans="1:15">
      <c r="A16" s="9"/>
      <c r="B16" s="50" t="s">
        <v>26</v>
      </c>
      <c r="C16" s="3"/>
      <c r="D16" s="3"/>
      <c r="E16" s="17"/>
      <c r="F16" s="21"/>
      <c r="G16" s="17"/>
      <c r="H16" s="3"/>
      <c r="I16" s="30"/>
      <c r="J16" s="3"/>
    </row>
    <row r="17" spans="1:10">
      <c r="A17" s="9"/>
      <c r="B17" s="3" t="s">
        <v>10</v>
      </c>
      <c r="C17" s="3"/>
      <c r="D17" s="3"/>
      <c r="E17" s="17"/>
      <c r="F17" s="21"/>
      <c r="G17" s="46"/>
      <c r="H17" s="47"/>
      <c r="I17" s="47"/>
      <c r="J17" s="47"/>
    </row>
    <row r="18" spans="1:10">
      <c r="A18" s="9"/>
      <c r="B18" s="3" t="s">
        <v>11</v>
      </c>
      <c r="C18" s="3"/>
      <c r="D18" s="3"/>
      <c r="E18" s="17"/>
      <c r="F18" s="21"/>
      <c r="G18" s="17"/>
      <c r="H18" s="3"/>
      <c r="I18" s="17"/>
      <c r="J18" s="3"/>
    </row>
    <row r="19" spans="1:10">
      <c r="B19" s="3" t="s">
        <v>12</v>
      </c>
    </row>
    <row r="20" spans="1:10">
      <c r="E20" s="43"/>
      <c r="F20" s="44"/>
      <c r="G20" s="44"/>
      <c r="H20" s="44"/>
      <c r="I20" s="44"/>
      <c r="J20" s="44"/>
    </row>
    <row r="29" spans="1:10" ht="71.25" customHeight="1"/>
    <row r="35" ht="48.75" customHeight="1"/>
    <row r="42" ht="31.5" customHeight="1"/>
    <row r="43" ht="39.75" customHeight="1"/>
    <row r="45" ht="24.75" customHeight="1"/>
    <row r="46" ht="30.75" customHeight="1"/>
    <row r="51" ht="22.5" customHeight="1"/>
    <row r="57" ht="41.25" customHeight="1"/>
    <row r="70" ht="18.75" customHeight="1"/>
  </sheetData>
  <mergeCells count="4">
    <mergeCell ref="E20:J20"/>
    <mergeCell ref="I2:J2"/>
    <mergeCell ref="G17:J17"/>
    <mergeCell ref="B5:L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  <rowBreaks count="1" manualBreakCount="1">
    <brk id="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odczynniki</vt:lpstr>
      <vt:lpstr>odczynniki!Obszar_wydruku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Irmina Klubek</cp:lastModifiedBy>
  <cp:lastPrinted>2024-01-25T13:40:27Z</cp:lastPrinted>
  <dcterms:created xsi:type="dcterms:W3CDTF">2010-03-18T07:47:21Z</dcterms:created>
  <dcterms:modified xsi:type="dcterms:W3CDTF">2024-01-30T11:33:08Z</dcterms:modified>
</cp:coreProperties>
</file>