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3F673DA6-D0D8-49DD-BA32-24F8FF28993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AC" sheetId="1" r:id="rId1"/>
  </sheets>
  <definedNames>
    <definedName name="_xlnm.Print_Area" localSheetId="0">FAC!$A$1:$Y$22</definedName>
  </definedNames>
  <calcPr calcId="191029"/>
</workbook>
</file>

<file path=xl/calcChain.xml><?xml version="1.0" encoding="utf-8"?>
<calcChain xmlns="http://schemas.openxmlformats.org/spreadsheetml/2006/main">
  <c r="J5" i="1" l="1"/>
  <c r="K5" i="1" s="1"/>
  <c r="K6" i="1" s="1"/>
  <c r="F11" i="1" s="1"/>
  <c r="H5" i="1"/>
  <c r="I11" i="1" l="1"/>
  <c r="K11" i="1" s="1"/>
  <c r="J6" i="1"/>
  <c r="E11" i="1" s="1"/>
  <c r="H11" i="1" l="1"/>
  <c r="J11" i="1" s="1"/>
</calcChain>
</file>

<file path=xl/sharedStrings.xml><?xml version="1.0" encoding="utf-8"?>
<sst xmlns="http://schemas.openxmlformats.org/spreadsheetml/2006/main" count="26" uniqueCount="26">
  <si>
    <t>L.p.</t>
  </si>
  <si>
    <t>x</t>
  </si>
  <si>
    <t>Nazwa i nr dokumentu dopuszczającego do obrotu i używania</t>
  </si>
  <si>
    <t>Cena brutto (zł) za j.m</t>
  </si>
  <si>
    <t>VAT %</t>
  </si>
  <si>
    <t>Wielkość opakowania handlowego (zgodne ze sposobem fakturowania)</t>
  </si>
  <si>
    <t>RAZEM:</t>
  </si>
  <si>
    <t>Nazwa asortymentu towaru</t>
  </si>
  <si>
    <t>J.m.</t>
  </si>
  <si>
    <t>Ilość</t>
  </si>
  <si>
    <t>Nazwa handlowa, nr katalogowy oferowanego asortymentu</t>
  </si>
  <si>
    <t>Cena jedn.netto w zł</t>
  </si>
  <si>
    <t>szt</t>
  </si>
  <si>
    <t xml:space="preserve">Pakiet 1 </t>
  </si>
  <si>
    <r>
      <rPr>
        <b/>
        <sz val="11"/>
        <color theme="1"/>
        <rFont val="Calibri"/>
        <family val="2"/>
        <charset val="238"/>
        <scheme val="minor"/>
      </rPr>
      <t>Uwaga ! Należy należy zapoznać się z poniższymi uwagami przed wypełnieniem Formularza asortymentowo-cenowego</t>
    </r>
    <r>
      <rPr>
        <b/>
        <sz val="10"/>
        <color theme="1"/>
        <rFont val="Calibri"/>
        <family val="2"/>
        <charset val="238"/>
        <scheme val="minor"/>
      </rPr>
      <t xml:space="preserve">
1. W kolumnach nr h, j, k i noraz p w poszczególnych komórkach zostały wpisane formuły. Wystarczy wypełnić pozostałe komórki, a cena jednostkowa brutto, wartość netto/brutto oraz suma (o ile dotyczy) zostanie wyliczona automatycznie. 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Pomimo zastosowania formuł Zamawiający zaleca sprawdzenie poprawności wyliczeń zgodnie z zasadami określonymi w rozdziale XV. pkt. 5 SWZ.
Formuły wpisane w Formularzu mają jedynie charakter pomocniczy -</t>
    </r>
    <r>
      <rPr>
        <b/>
        <u/>
        <sz val="10"/>
        <color theme="1"/>
        <rFont val="Calibri"/>
        <family val="2"/>
        <charset val="238"/>
        <scheme val="minor"/>
      </rPr>
      <t xml:space="preserve"> Wykonawca jest w pełni odpowiedzialny za prawidłowe wypełnienie Formularza asortymentowo-cenowego.
2. Określenie właściwej stawki VAT należy do Wykonawcy. </t>
    </r>
    <r>
      <rPr>
        <b/>
        <sz val="10"/>
        <color theme="1"/>
        <rFont val="Calibri"/>
        <family val="2"/>
        <charset val="238"/>
        <scheme val="minor"/>
      </rPr>
      <t>Należy podać stawkę VAT obowiązującą na dzień składania ofert.
3. Niewycenione pakiety, dla czytelności, prosimy usunąć!!!</t>
    </r>
  </si>
  <si>
    <t>Włóknina medyczna w rolkach do nasączania dowolnym środkiem dezynfekującym. Przeznaczone do dezynfekcji lub osuszania skóry i powierzchni. Wykonane z  mieszanki celulozy (nie mniej niż 50%), poliestru i wiskozy(nie mniej niż 2%) o gramaturze 73g/m2 +/- 10% i grubości 0,4mm. Produkt nie pylący, nie pozostawia smug po uzyciu. Możliwość absorbcji wody &gt; 500% przy czasie nie dłuższym niż 7 sekund. Chusteczki o rozmiarze 30 x 34cm po 100szt w rolce. Wyrób medyczny</t>
  </si>
  <si>
    <t>* na wezwanie zamawiającego oferentma obowiązek przedstawić potwierdzające powyższe właściwości.</t>
  </si>
  <si>
    <t xml:space="preserve">Wartość podstawowa netto w zł </t>
  </si>
  <si>
    <t>Wartość podstawowa  brutto w zł z</t>
  </si>
  <si>
    <t>Prawo opcji</t>
  </si>
  <si>
    <t>Wartość  netto w zł  prawa opcji</t>
  </si>
  <si>
    <t>Wartość brutto w zł  prawa opcji</t>
  </si>
  <si>
    <t>Wartość całkowita zamówienia netto</t>
  </si>
  <si>
    <t>Wartość całkowita zamówienia brutto</t>
  </si>
  <si>
    <t>Wartość  podstawowa netto w zł</t>
  </si>
  <si>
    <t>Wartość  podstawowa brutto 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</si>
</sst>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0%"/>
    <numFmt numFmtId="166" formatCode="&quot; &quot;#,##0.00&quot; zł &quot;;&quot;-&quot;#,##0.00&quot; zł &quot;;&quot; -&quot;#&quot; zł &quot;;&quot; &quot;@&quot; &quot;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8"/>
      <name val="Tahoma"/>
      <family val="2"/>
      <charset val="238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E2F0D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44" fontId="2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164" fontId="9" fillId="0" borderId="0" applyBorder="0" applyProtection="0"/>
    <xf numFmtId="164" fontId="12" fillId="0" borderId="0" applyBorder="0" applyProtection="0"/>
  </cellStyleXfs>
  <cellXfs count="59">
    <xf numFmtId="0" fontId="0" fillId="0" borderId="0" xfId="0"/>
    <xf numFmtId="0" fontId="2" fillId="2" borderId="0" xfId="0" applyFont="1" applyFill="1"/>
    <xf numFmtId="0" fontId="1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166" fontId="8" fillId="4" borderId="0" xfId="0" applyNumberFormat="1" applyFont="1" applyFill="1" applyAlignment="1">
      <alignment horizontal="center" vertical="center" wrapText="1"/>
    </xf>
    <xf numFmtId="166" fontId="11" fillId="4" borderId="0" xfId="0" applyNumberFormat="1" applyFont="1" applyFill="1" applyBorder="1" applyAlignment="1">
      <alignment vertical="center" wrapText="1"/>
    </xf>
    <xf numFmtId="166" fontId="11" fillId="5" borderId="0" xfId="0" applyNumberFormat="1" applyFont="1" applyFill="1" applyBorder="1" applyAlignment="1">
      <alignment vertical="center" wrapText="1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6" fontId="11" fillId="5" borderId="2" xfId="0" applyNumberFormat="1" applyFont="1" applyFill="1" applyBorder="1" applyAlignment="1">
      <alignment vertical="center" wrapText="1"/>
    </xf>
    <xf numFmtId="43" fontId="8" fillId="4" borderId="3" xfId="0" applyNumberFormat="1" applyFont="1" applyFill="1" applyBorder="1" applyAlignment="1">
      <alignment horizontal="center" vertical="center" wrapText="1"/>
    </xf>
    <xf numFmtId="43" fontId="8" fillId="4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43" fontId="8" fillId="3" borderId="1" xfId="0" applyNumberFormat="1" applyFont="1" applyFill="1" applyBorder="1" applyAlignment="1">
      <alignment vertical="center"/>
    </xf>
    <xf numFmtId="164" fontId="8" fillId="2" borderId="1" xfId="6" applyFont="1" applyFill="1" applyBorder="1" applyAlignment="1" applyProtection="1">
      <alignment horizontal="center" vertical="center" wrapText="1"/>
    </xf>
    <xf numFmtId="43" fontId="8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4" fillId="2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1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6" fontId="17" fillId="4" borderId="3" xfId="0" applyNumberFormat="1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/>
    </xf>
    <xf numFmtId="164" fontId="17" fillId="2" borderId="1" xfId="6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3" fontId="0" fillId="2" borderId="0" xfId="0" applyNumberForma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9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166" fontId="11" fillId="5" borderId="0" xfId="0" applyNumberFormat="1" applyFont="1" applyFill="1" applyBorder="1" applyAlignment="1">
      <alignment horizontal="center" vertical="center" wrapText="1"/>
    </xf>
    <xf numFmtId="166" fontId="8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43" fontId="22" fillId="0" borderId="1" xfId="0" applyNumberFormat="1" applyFont="1" applyBorder="1"/>
    <xf numFmtId="9" fontId="22" fillId="0" borderId="1" xfId="0" applyNumberFormat="1" applyFont="1" applyBorder="1"/>
    <xf numFmtId="43" fontId="22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</cellXfs>
  <cellStyles count="8">
    <cellStyle name="Excel Built-in Normal" xfId="7" xr:uid="{00000000-0005-0000-0000-000000000000}"/>
    <cellStyle name="Normalny" xfId="0" builtinId="0"/>
    <cellStyle name="Normalny 2" xfId="4" xr:uid="{00000000-0005-0000-0000-000002000000}"/>
    <cellStyle name="Normalny 3" xfId="1" xr:uid="{00000000-0005-0000-0000-000003000000}"/>
    <cellStyle name="Normalny 5" xfId="5" xr:uid="{00000000-0005-0000-0000-000004000000}"/>
    <cellStyle name="Normalny 7" xfId="3" xr:uid="{00000000-0005-0000-0000-000005000000}"/>
    <cellStyle name="Normalny 8" xfId="6" xr:uid="{00000000-0005-0000-0000-000006000000}"/>
    <cellStyle name="Walutowy 6" xfId="2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"/>
  <sheetViews>
    <sheetView tabSelected="1" view="pageBreakPreview" zoomScaleNormal="100" zoomScaleSheetLayoutView="100" workbookViewId="0">
      <selection activeCell="Q10" sqref="Q10"/>
    </sheetView>
  </sheetViews>
  <sheetFormatPr defaultRowHeight="15" x14ac:dyDescent="0.25"/>
  <cols>
    <col min="1" max="1" width="12" style="24" customWidth="1"/>
    <col min="2" max="2" width="45.7109375" customWidth="1"/>
    <col min="3" max="3" width="5.7109375" style="24" customWidth="1"/>
    <col min="4" max="4" width="7" style="33" customWidth="1"/>
    <col min="5" max="6" width="15.28515625" customWidth="1"/>
    <col min="7" max="7" width="14.5703125" customWidth="1"/>
    <col min="8" max="8" width="15.42578125" customWidth="1"/>
    <col min="9" max="9" width="14.85546875" style="24" customWidth="1"/>
    <col min="10" max="10" width="16.85546875" customWidth="1"/>
    <col min="11" max="11" width="14.85546875" customWidth="1"/>
    <col min="12" max="12" width="13.42578125" customWidth="1"/>
    <col min="13" max="13" width="9.140625" style="24"/>
    <col min="14" max="14" width="13.42578125" style="27" customWidth="1"/>
    <col min="15" max="15" width="9.140625" style="24"/>
    <col min="16" max="16" width="13.42578125" style="27" customWidth="1"/>
    <col min="17" max="17" width="19" customWidth="1"/>
  </cols>
  <sheetData>
    <row r="1" spans="1:17" ht="82.5" customHeight="1" x14ac:dyDescent="0.25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7" x14ac:dyDescent="0.25">
      <c r="M2" s="25"/>
      <c r="N2" s="45"/>
      <c r="O2" s="25"/>
      <c r="P2" s="45"/>
      <c r="Q2" s="20"/>
    </row>
    <row r="3" spans="1:17" ht="16.5" customHeight="1" x14ac:dyDescent="0.25">
      <c r="A3" s="36" t="s">
        <v>13</v>
      </c>
      <c r="B3" s="7"/>
      <c r="C3" s="23"/>
      <c r="D3" s="29"/>
      <c r="E3" s="7"/>
      <c r="F3" s="7"/>
      <c r="G3" s="7"/>
      <c r="H3" s="7"/>
      <c r="I3" s="23"/>
      <c r="J3" s="7"/>
      <c r="K3" s="7"/>
      <c r="L3" s="7"/>
      <c r="M3" s="26"/>
      <c r="N3" s="46"/>
      <c r="O3" s="26"/>
      <c r="P3" s="46"/>
      <c r="Q3" s="20"/>
    </row>
    <row r="4" spans="1:17" ht="67.5" x14ac:dyDescent="0.25">
      <c r="A4" s="21" t="s">
        <v>0</v>
      </c>
      <c r="B4" s="8" t="s">
        <v>7</v>
      </c>
      <c r="C4" s="21" t="s">
        <v>8</v>
      </c>
      <c r="D4" s="34" t="s">
        <v>9</v>
      </c>
      <c r="E4" s="14" t="s">
        <v>10</v>
      </c>
      <c r="F4" s="15" t="s">
        <v>2</v>
      </c>
      <c r="G4" s="13" t="s">
        <v>11</v>
      </c>
      <c r="H4" s="18" t="s">
        <v>3</v>
      </c>
      <c r="I4" s="32" t="s">
        <v>4</v>
      </c>
      <c r="J4" s="18" t="s">
        <v>24</v>
      </c>
      <c r="K4" s="18" t="s">
        <v>25</v>
      </c>
      <c r="L4" s="13" t="s">
        <v>5</v>
      </c>
      <c r="M4" s="47"/>
      <c r="N4" s="47"/>
      <c r="O4" s="47"/>
      <c r="P4" s="47"/>
      <c r="Q4" s="47"/>
    </row>
    <row r="5" spans="1:17" ht="90" x14ac:dyDescent="0.25">
      <c r="A5" s="21">
        <v>1</v>
      </c>
      <c r="B5" s="37" t="s">
        <v>15</v>
      </c>
      <c r="C5" s="21" t="s">
        <v>12</v>
      </c>
      <c r="D5" s="34">
        <v>17000</v>
      </c>
      <c r="E5" s="14"/>
      <c r="F5" s="15"/>
      <c r="G5" s="16"/>
      <c r="H5" s="17">
        <f>G5*I5+G5</f>
        <v>0</v>
      </c>
      <c r="I5" s="31"/>
      <c r="J5" s="17">
        <f>G5*D5</f>
        <v>0</v>
      </c>
      <c r="K5" s="17">
        <f>J5*I5+J5</f>
        <v>0</v>
      </c>
      <c r="L5" s="9"/>
      <c r="M5" s="26"/>
      <c r="N5" s="35"/>
      <c r="O5" s="28"/>
      <c r="P5" s="35"/>
      <c r="Q5" s="20"/>
    </row>
    <row r="6" spans="1:17" ht="15.75" thickBot="1" x14ac:dyDescent="0.3">
      <c r="A6" s="22"/>
      <c r="B6" s="3"/>
      <c r="C6" s="22"/>
      <c r="D6" s="2"/>
      <c r="E6" s="4"/>
      <c r="F6" s="5"/>
      <c r="G6" s="6"/>
      <c r="H6" s="10" t="s">
        <v>6</v>
      </c>
      <c r="I6" s="30" t="s">
        <v>1</v>
      </c>
      <c r="J6" s="11">
        <f>SUM(J5:J5)</f>
        <v>0</v>
      </c>
      <c r="K6" s="12">
        <f>SUM(K5:K5)</f>
        <v>0</v>
      </c>
      <c r="L6" s="1"/>
      <c r="M6" s="48"/>
      <c r="N6" s="49"/>
      <c r="O6" s="19"/>
      <c r="P6" s="19"/>
      <c r="Q6" s="20"/>
    </row>
    <row r="8" spans="1:17" ht="19.5" x14ac:dyDescent="0.25">
      <c r="B8" s="38" t="s">
        <v>16</v>
      </c>
    </row>
    <row r="9" spans="1:17" x14ac:dyDescent="0.25">
      <c r="E9" s="20"/>
      <c r="F9" s="20"/>
      <c r="G9" s="20"/>
      <c r="H9" s="20"/>
      <c r="I9" s="25"/>
      <c r="J9" s="20"/>
      <c r="K9" s="20"/>
    </row>
    <row r="10" spans="1:17" s="42" customFormat="1" ht="33.75" x14ac:dyDescent="0.25">
      <c r="A10" s="40"/>
      <c r="C10" s="40"/>
      <c r="D10" s="41"/>
      <c r="E10" s="43" t="s">
        <v>17</v>
      </c>
      <c r="F10" s="43" t="s">
        <v>18</v>
      </c>
      <c r="G10" s="43" t="s">
        <v>19</v>
      </c>
      <c r="H10" s="43" t="s">
        <v>20</v>
      </c>
      <c r="I10" s="44" t="s">
        <v>21</v>
      </c>
      <c r="J10" s="43" t="s">
        <v>22</v>
      </c>
      <c r="K10" s="43" t="s">
        <v>23</v>
      </c>
      <c r="M10" s="40"/>
      <c r="O10" s="40"/>
    </row>
    <row r="11" spans="1:17" s="53" customFormat="1" ht="12" x14ac:dyDescent="0.2">
      <c r="A11" s="52"/>
      <c r="C11" s="52"/>
      <c r="D11" s="54"/>
      <c r="E11" s="55">
        <f>J6</f>
        <v>0</v>
      </c>
      <c r="F11" s="55">
        <f>K6</f>
        <v>0</v>
      </c>
      <c r="G11" s="56">
        <v>0.2</v>
      </c>
      <c r="H11" s="55">
        <f>E11*G11</f>
        <v>0</v>
      </c>
      <c r="I11" s="57">
        <f>F11*G11</f>
        <v>0</v>
      </c>
      <c r="J11" s="55">
        <f>E11+H11</f>
        <v>0</v>
      </c>
      <c r="K11" s="55">
        <f>F11+I11</f>
        <v>0</v>
      </c>
      <c r="M11" s="52"/>
      <c r="N11" s="58"/>
      <c r="O11" s="52"/>
      <c r="P11" s="58"/>
    </row>
    <row r="12" spans="1:17" x14ac:dyDescent="0.25">
      <c r="D12" s="39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>&amp;L127/PN/ZP/D/2022&amp;CFormularz asortymentowo-cenowy&amp;RZałącznik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FAC</vt:lpstr>
      <vt:lpstr>FAC!Obszar_wydruku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2023-01-05T12:37:20Z</dcterms:modified>
</cp:coreProperties>
</file>