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rażyna\Przetargi 2023\Akcesoria endoskopowe\"/>
    </mc:Choice>
  </mc:AlternateContent>
  <xr:revisionPtr revIDLastSave="0" documentId="13_ncr:1_{CB65E126-C432-4E27-8801-EB525BEE6AF3}" xr6:coauthVersionLast="47" xr6:coauthVersionMax="47" xr10:uidLastSave="{00000000-0000-0000-0000-000000000000}"/>
  <bookViews>
    <workbookView xWindow="-120" yWindow="-120" windowWidth="29040" windowHeight="15720" xr2:uid="{DDF51BE3-59C6-4710-B917-440EB008A77C}"/>
  </bookViews>
  <sheets>
    <sheet name="siwz_endoskopia_XII.2023" sheetId="1" r:id="rId1"/>
  </sheets>
  <definedNames>
    <definedName name="_Hlk151120385" localSheetId="0">siwz_endoskopia_XII.2023!#REF!</definedName>
    <definedName name="_xlnm.Print_Area" localSheetId="0">siwz_endoskopia_XII.2023!$B$2:$K$241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J7" i="1" s="1"/>
  <c r="H236" i="1"/>
  <c r="J236" i="1" s="1"/>
  <c r="K236" i="1" s="1"/>
  <c r="H235" i="1"/>
  <c r="J235" i="1" s="1"/>
  <c r="H234" i="1"/>
  <c r="J234" i="1" s="1"/>
  <c r="K234" i="1" s="1"/>
  <c r="H233" i="1"/>
  <c r="J233" i="1" s="1"/>
  <c r="H232" i="1"/>
  <c r="J232" i="1" s="1"/>
  <c r="H231" i="1"/>
  <c r="J231" i="1" s="1"/>
  <c r="H230" i="1"/>
  <c r="J230" i="1" s="1"/>
  <c r="H229" i="1"/>
  <c r="J229" i="1" s="1"/>
  <c r="H225" i="1"/>
  <c r="J225" i="1" s="1"/>
  <c r="H224" i="1"/>
  <c r="J224" i="1" s="1"/>
  <c r="H223" i="1"/>
  <c r="J223" i="1" s="1"/>
  <c r="H222" i="1"/>
  <c r="J222" i="1" s="1"/>
  <c r="H217" i="1"/>
  <c r="H216" i="1"/>
  <c r="H215" i="1"/>
  <c r="J214" i="1"/>
  <c r="H214" i="1"/>
  <c r="H213" i="1"/>
  <c r="H212" i="1"/>
  <c r="H211" i="1"/>
  <c r="H210" i="1"/>
  <c r="J210" i="1" s="1"/>
  <c r="H209" i="1"/>
  <c r="H208" i="1"/>
  <c r="H207" i="1"/>
  <c r="H206" i="1"/>
  <c r="H205" i="1"/>
  <c r="H204" i="1"/>
  <c r="H203" i="1"/>
  <c r="H202" i="1"/>
  <c r="J202" i="1" s="1"/>
  <c r="H201" i="1"/>
  <c r="H200" i="1"/>
  <c r="H199" i="1"/>
  <c r="H198" i="1"/>
  <c r="J198" i="1" s="1"/>
  <c r="H197" i="1"/>
  <c r="H196" i="1"/>
  <c r="H191" i="1"/>
  <c r="H190" i="1"/>
  <c r="H189" i="1"/>
  <c r="H188" i="1"/>
  <c r="H187" i="1"/>
  <c r="J187" i="1" s="1"/>
  <c r="H186" i="1"/>
  <c r="H185" i="1"/>
  <c r="H184" i="1"/>
  <c r="H183" i="1"/>
  <c r="J183" i="1" s="1"/>
  <c r="H182" i="1"/>
  <c r="H177" i="1"/>
  <c r="J177" i="1" s="1"/>
  <c r="H176" i="1"/>
  <c r="J176" i="1" s="1"/>
  <c r="H175" i="1"/>
  <c r="J175" i="1" s="1"/>
  <c r="H174" i="1"/>
  <c r="J174" i="1" s="1"/>
  <c r="H173" i="1"/>
  <c r="J173" i="1" s="1"/>
  <c r="H172" i="1"/>
  <c r="J172" i="1" s="1"/>
  <c r="H171" i="1"/>
  <c r="J171" i="1" s="1"/>
  <c r="H170" i="1"/>
  <c r="J170" i="1" s="1"/>
  <c r="H169" i="1"/>
  <c r="J169" i="1" s="1"/>
  <c r="H168" i="1"/>
  <c r="J168" i="1" s="1"/>
  <c r="H167" i="1"/>
  <c r="J167" i="1" s="1"/>
  <c r="H166" i="1"/>
  <c r="J166" i="1" s="1"/>
  <c r="H165" i="1"/>
  <c r="J165" i="1" s="1"/>
  <c r="H164" i="1"/>
  <c r="J164" i="1" s="1"/>
  <c r="H163" i="1"/>
  <c r="J163" i="1" s="1"/>
  <c r="K163" i="1" s="1"/>
  <c r="H162" i="1"/>
  <c r="J162" i="1" s="1"/>
  <c r="H161" i="1"/>
  <c r="H160" i="1"/>
  <c r="J160" i="1" s="1"/>
  <c r="H159" i="1"/>
  <c r="J159" i="1" s="1"/>
  <c r="H154" i="1"/>
  <c r="H153" i="1"/>
  <c r="J153" i="1" s="1"/>
  <c r="H152" i="1"/>
  <c r="J152" i="1" s="1"/>
  <c r="H151" i="1"/>
  <c r="J151" i="1" s="1"/>
  <c r="H150" i="1"/>
  <c r="J150" i="1" s="1"/>
  <c r="H149" i="1"/>
  <c r="J149" i="1" s="1"/>
  <c r="H148" i="1"/>
  <c r="J148" i="1" s="1"/>
  <c r="H147" i="1"/>
  <c r="J147" i="1" s="1"/>
  <c r="H146" i="1"/>
  <c r="H145" i="1"/>
  <c r="J145" i="1" s="1"/>
  <c r="H144" i="1"/>
  <c r="J144" i="1" s="1"/>
  <c r="H143" i="1"/>
  <c r="J143" i="1" s="1"/>
  <c r="H142" i="1"/>
  <c r="J142" i="1" s="1"/>
  <c r="H141" i="1"/>
  <c r="J141" i="1" s="1"/>
  <c r="H140" i="1"/>
  <c r="J140" i="1" s="1"/>
  <c r="H139" i="1"/>
  <c r="J139" i="1" s="1"/>
  <c r="H138" i="1"/>
  <c r="H137" i="1"/>
  <c r="J137" i="1" s="1"/>
  <c r="H136" i="1"/>
  <c r="J136" i="1" s="1"/>
  <c r="H135" i="1"/>
  <c r="J135" i="1" s="1"/>
  <c r="H134" i="1"/>
  <c r="J134" i="1" s="1"/>
  <c r="H133" i="1"/>
  <c r="J133" i="1" s="1"/>
  <c r="H132" i="1"/>
  <c r="J132" i="1" s="1"/>
  <c r="H131" i="1"/>
  <c r="J131" i="1" s="1"/>
  <c r="H130" i="1"/>
  <c r="H129" i="1"/>
  <c r="J129" i="1" s="1"/>
  <c r="H128" i="1"/>
  <c r="H127" i="1"/>
  <c r="J127" i="1" s="1"/>
  <c r="H122" i="1"/>
  <c r="J122" i="1" s="1"/>
  <c r="H121" i="1"/>
  <c r="J121" i="1" s="1"/>
  <c r="H120" i="1"/>
  <c r="J120" i="1" s="1"/>
  <c r="H119" i="1"/>
  <c r="J119" i="1" s="1"/>
  <c r="H118" i="1"/>
  <c r="J118" i="1" s="1"/>
  <c r="H117" i="1"/>
  <c r="J117" i="1" s="1"/>
  <c r="H116" i="1"/>
  <c r="J116" i="1" s="1"/>
  <c r="H115" i="1"/>
  <c r="J115" i="1" s="1"/>
  <c r="H114" i="1"/>
  <c r="J114" i="1" s="1"/>
  <c r="H113" i="1"/>
  <c r="J113" i="1" s="1"/>
  <c r="H112" i="1"/>
  <c r="J112" i="1" s="1"/>
  <c r="H111" i="1"/>
  <c r="J111" i="1" s="1"/>
  <c r="H110" i="1"/>
  <c r="J110" i="1" s="1"/>
  <c r="H109" i="1"/>
  <c r="J109" i="1" s="1"/>
  <c r="H108" i="1"/>
  <c r="J108" i="1" s="1"/>
  <c r="H107" i="1"/>
  <c r="J107" i="1" s="1"/>
  <c r="H106" i="1"/>
  <c r="J106" i="1" s="1"/>
  <c r="H105" i="1"/>
  <c r="J105" i="1" s="1"/>
  <c r="H104" i="1"/>
  <c r="J104" i="1" s="1"/>
  <c r="H103" i="1"/>
  <c r="J103" i="1" s="1"/>
  <c r="H102" i="1"/>
  <c r="J102" i="1" s="1"/>
  <c r="H101" i="1"/>
  <c r="J101" i="1" s="1"/>
  <c r="H100" i="1"/>
  <c r="J100" i="1" s="1"/>
  <c r="H99" i="1"/>
  <c r="J99" i="1" s="1"/>
  <c r="H98" i="1"/>
  <c r="J98" i="1" s="1"/>
  <c r="K98" i="1" s="1"/>
  <c r="H97" i="1"/>
  <c r="J97" i="1" s="1"/>
  <c r="H96" i="1"/>
  <c r="J96" i="1" s="1"/>
  <c r="H95" i="1"/>
  <c r="J95" i="1" s="1"/>
  <c r="H94" i="1"/>
  <c r="J94" i="1" s="1"/>
  <c r="H93" i="1"/>
  <c r="J93" i="1" s="1"/>
  <c r="H92" i="1"/>
  <c r="J92" i="1" s="1"/>
  <c r="K92" i="1" s="1"/>
  <c r="H91" i="1"/>
  <c r="H86" i="1"/>
  <c r="J86" i="1" s="1"/>
  <c r="H85" i="1"/>
  <c r="J85" i="1" s="1"/>
  <c r="H84" i="1"/>
  <c r="J84" i="1" s="1"/>
  <c r="H83" i="1"/>
  <c r="J83" i="1" s="1"/>
  <c r="H82" i="1"/>
  <c r="J82" i="1" s="1"/>
  <c r="H81" i="1"/>
  <c r="J81" i="1" s="1"/>
  <c r="H80" i="1"/>
  <c r="J80" i="1" s="1"/>
  <c r="H79" i="1"/>
  <c r="J79" i="1" s="1"/>
  <c r="H78" i="1"/>
  <c r="J78" i="1" s="1"/>
  <c r="H77" i="1"/>
  <c r="H76" i="1"/>
  <c r="J76" i="1" s="1"/>
  <c r="H75" i="1"/>
  <c r="H74" i="1"/>
  <c r="J74" i="1" s="1"/>
  <c r="J73" i="1"/>
  <c r="H73" i="1"/>
  <c r="H72" i="1"/>
  <c r="J72" i="1" s="1"/>
  <c r="H71" i="1"/>
  <c r="H70" i="1"/>
  <c r="J70" i="1" s="1"/>
  <c r="H69" i="1"/>
  <c r="H68" i="1"/>
  <c r="J68" i="1" s="1"/>
  <c r="H67" i="1"/>
  <c r="J67" i="1" s="1"/>
  <c r="H66" i="1"/>
  <c r="J66" i="1" s="1"/>
  <c r="H65" i="1"/>
  <c r="J65" i="1" s="1"/>
  <c r="H64" i="1"/>
  <c r="H63" i="1"/>
  <c r="J63" i="1" s="1"/>
  <c r="H62" i="1"/>
  <c r="J62" i="1" s="1"/>
  <c r="H61" i="1"/>
  <c r="J61" i="1" s="1"/>
  <c r="H60" i="1"/>
  <c r="J60" i="1" s="1"/>
  <c r="H59" i="1"/>
  <c r="J59" i="1" s="1"/>
  <c r="H58" i="1"/>
  <c r="J58" i="1" s="1"/>
  <c r="H57" i="1"/>
  <c r="J57" i="1" s="1"/>
  <c r="H56" i="1"/>
  <c r="H55" i="1"/>
  <c r="J55" i="1" s="1"/>
  <c r="H54" i="1"/>
  <c r="J54" i="1" s="1"/>
  <c r="H53" i="1"/>
  <c r="J53" i="1" s="1"/>
  <c r="H52" i="1"/>
  <c r="J52" i="1" s="1"/>
  <c r="H51" i="1"/>
  <c r="J51" i="1" s="1"/>
  <c r="H50" i="1"/>
  <c r="J50" i="1" s="1"/>
  <c r="H49" i="1"/>
  <c r="J49" i="1" s="1"/>
  <c r="H48" i="1"/>
  <c r="H47" i="1"/>
  <c r="J47" i="1" s="1"/>
  <c r="H46" i="1"/>
  <c r="H45" i="1"/>
  <c r="J45" i="1" s="1"/>
  <c r="H40" i="1"/>
  <c r="J40" i="1" s="1"/>
  <c r="K40" i="1" s="1"/>
  <c r="H39" i="1"/>
  <c r="J39" i="1" s="1"/>
  <c r="H38" i="1"/>
  <c r="J38" i="1" s="1"/>
  <c r="H37" i="1"/>
  <c r="J37" i="1" s="1"/>
  <c r="H36" i="1"/>
  <c r="J36" i="1" s="1"/>
  <c r="H35" i="1"/>
  <c r="J35" i="1" s="1"/>
  <c r="H34" i="1"/>
  <c r="J34" i="1" s="1"/>
  <c r="H33" i="1"/>
  <c r="J33" i="1" s="1"/>
  <c r="H32" i="1"/>
  <c r="J32" i="1" s="1"/>
  <c r="H31" i="1"/>
  <c r="J31" i="1" s="1"/>
  <c r="H30" i="1"/>
  <c r="H25" i="1"/>
  <c r="J25" i="1" s="1"/>
  <c r="H24" i="1"/>
  <c r="J24" i="1" s="1"/>
  <c r="H23" i="1"/>
  <c r="J23" i="1" s="1"/>
  <c r="H22" i="1"/>
  <c r="J22" i="1" s="1"/>
  <c r="H21" i="1"/>
  <c r="J21" i="1" s="1"/>
  <c r="H20" i="1"/>
  <c r="H19" i="1"/>
  <c r="H18" i="1"/>
  <c r="H17" i="1"/>
  <c r="J17" i="1" s="1"/>
  <c r="H16" i="1"/>
  <c r="J16" i="1" s="1"/>
  <c r="H15" i="1"/>
  <c r="J15" i="1" s="1"/>
  <c r="H14" i="1"/>
  <c r="J14" i="1" s="1"/>
  <c r="H13" i="1"/>
  <c r="J13" i="1" s="1"/>
  <c r="H12" i="1"/>
  <c r="J12" i="1" s="1"/>
  <c r="H11" i="1"/>
  <c r="H10" i="1"/>
  <c r="J10" i="1" s="1"/>
  <c r="H9" i="1"/>
  <c r="H8" i="1"/>
  <c r="J6" i="1" l="1"/>
  <c r="K6" i="1" s="1"/>
  <c r="K7" i="1"/>
  <c r="K110" i="1"/>
  <c r="K230" i="1"/>
  <c r="K232" i="1"/>
  <c r="K224" i="1"/>
  <c r="K169" i="1"/>
  <c r="K175" i="1"/>
  <c r="K122" i="1"/>
  <c r="K104" i="1"/>
  <c r="K116" i="1"/>
  <c r="H123" i="1"/>
  <c r="K34" i="1"/>
  <c r="J77" i="1"/>
  <c r="K77" i="1" s="1"/>
  <c r="K38" i="1"/>
  <c r="K50" i="1"/>
  <c r="K58" i="1"/>
  <c r="K66" i="1"/>
  <c r="K96" i="1"/>
  <c r="K102" i="1"/>
  <c r="K108" i="1"/>
  <c r="K114" i="1"/>
  <c r="K120" i="1"/>
  <c r="K132" i="1"/>
  <c r="K140" i="1"/>
  <c r="K148" i="1"/>
  <c r="K183" i="1"/>
  <c r="K222" i="1"/>
  <c r="J191" i="1"/>
  <c r="K191" i="1" s="1"/>
  <c r="J75" i="1"/>
  <c r="K75" i="1" s="1"/>
  <c r="J91" i="1"/>
  <c r="J123" i="1" s="1"/>
  <c r="K167" i="1"/>
  <c r="K173" i="1"/>
  <c r="H218" i="1"/>
  <c r="K52" i="1"/>
  <c r="K60" i="1"/>
  <c r="K68" i="1"/>
  <c r="K134" i="1"/>
  <c r="K142" i="1"/>
  <c r="K150" i="1"/>
  <c r="J161" i="1"/>
  <c r="J178" i="1" s="1"/>
  <c r="J196" i="1"/>
  <c r="K196" i="1" s="1"/>
  <c r="J204" i="1"/>
  <c r="K204" i="1" s="1"/>
  <c r="J212" i="1"/>
  <c r="K212" i="1" s="1"/>
  <c r="J185" i="1"/>
  <c r="K185" i="1" s="1"/>
  <c r="K198" i="1"/>
  <c r="K214" i="1"/>
  <c r="J206" i="1"/>
  <c r="K206" i="1" s="1"/>
  <c r="K13" i="1"/>
  <c r="J46" i="1"/>
  <c r="K46" i="1" s="1"/>
  <c r="K71" i="1"/>
  <c r="J128" i="1"/>
  <c r="K128" i="1" s="1"/>
  <c r="H237" i="1"/>
  <c r="K36" i="1"/>
  <c r="J71" i="1"/>
  <c r="K94" i="1"/>
  <c r="K100" i="1"/>
  <c r="K106" i="1"/>
  <c r="K112" i="1"/>
  <c r="K118" i="1"/>
  <c r="K208" i="1"/>
  <c r="K216" i="1"/>
  <c r="J237" i="1"/>
  <c r="K15" i="1"/>
  <c r="K54" i="1"/>
  <c r="K152" i="1"/>
  <c r="H41" i="1"/>
  <c r="J200" i="1"/>
  <c r="K200" i="1" s="1"/>
  <c r="J208" i="1"/>
  <c r="J216" i="1"/>
  <c r="K62" i="1"/>
  <c r="J18" i="1"/>
  <c r="K18" i="1" s="1"/>
  <c r="K31" i="1"/>
  <c r="J48" i="1"/>
  <c r="K48" i="1" s="1"/>
  <c r="J56" i="1"/>
  <c r="K56" i="1" s="1"/>
  <c r="J64" i="1"/>
  <c r="K64" i="1" s="1"/>
  <c r="K73" i="1"/>
  <c r="K79" i="1"/>
  <c r="J130" i="1"/>
  <c r="K130" i="1" s="1"/>
  <c r="J138" i="1"/>
  <c r="J146" i="1"/>
  <c r="K146" i="1" s="1"/>
  <c r="J154" i="1"/>
  <c r="K154" i="1" s="1"/>
  <c r="K165" i="1"/>
  <c r="K171" i="1"/>
  <c r="K177" i="1"/>
  <c r="J189" i="1"/>
  <c r="K189" i="1" s="1"/>
  <c r="K24" i="1"/>
  <c r="K136" i="1"/>
  <c r="K144" i="1"/>
  <c r="K187" i="1"/>
  <c r="J11" i="1"/>
  <c r="K11" i="1" s="1"/>
  <c r="K202" i="1"/>
  <c r="K210" i="1"/>
  <c r="J9" i="1"/>
  <c r="K9" i="1" s="1"/>
  <c r="J20" i="1"/>
  <c r="K20" i="1" s="1"/>
  <c r="H26" i="1"/>
  <c r="J8" i="1"/>
  <c r="K8" i="1" s="1"/>
  <c r="J19" i="1"/>
  <c r="K19" i="1" s="1"/>
  <c r="K10" i="1"/>
  <c r="K12" i="1"/>
  <c r="K14" i="1"/>
  <c r="K16" i="1"/>
  <c r="K17" i="1"/>
  <c r="K21" i="1"/>
  <c r="K22" i="1"/>
  <c r="K23" i="1"/>
  <c r="K25" i="1"/>
  <c r="K32" i="1"/>
  <c r="H155" i="1"/>
  <c r="J182" i="1"/>
  <c r="J186" i="1"/>
  <c r="K186" i="1" s="1"/>
  <c r="J190" i="1"/>
  <c r="K190" i="1" s="1"/>
  <c r="J197" i="1"/>
  <c r="J201" i="1"/>
  <c r="K201" i="1" s="1"/>
  <c r="J205" i="1"/>
  <c r="K205" i="1" s="1"/>
  <c r="J209" i="1"/>
  <c r="K209" i="1" s="1"/>
  <c r="J213" i="1"/>
  <c r="K213" i="1" s="1"/>
  <c r="J217" i="1"/>
  <c r="K217" i="1" s="1"/>
  <c r="J30" i="1"/>
  <c r="J41" i="1" s="1"/>
  <c r="K33" i="1"/>
  <c r="K35" i="1"/>
  <c r="K37" i="1"/>
  <c r="K39" i="1"/>
  <c r="K45" i="1"/>
  <c r="K47" i="1"/>
  <c r="K49" i="1"/>
  <c r="K51" i="1"/>
  <c r="K53" i="1"/>
  <c r="K55" i="1"/>
  <c r="K57" i="1"/>
  <c r="K59" i="1"/>
  <c r="K61" i="1"/>
  <c r="K63" i="1"/>
  <c r="K65" i="1"/>
  <c r="K67" i="1"/>
  <c r="J69" i="1"/>
  <c r="K69" i="1" s="1"/>
  <c r="K70" i="1"/>
  <c r="K72" i="1"/>
  <c r="K74" i="1"/>
  <c r="K76" i="1"/>
  <c r="K78" i="1"/>
  <c r="K80" i="1"/>
  <c r="K81" i="1"/>
  <c r="K82" i="1"/>
  <c r="K83" i="1"/>
  <c r="K84" i="1"/>
  <c r="K85" i="1"/>
  <c r="K86" i="1"/>
  <c r="H87" i="1"/>
  <c r="K93" i="1"/>
  <c r="K95" i="1"/>
  <c r="K97" i="1"/>
  <c r="K99" i="1"/>
  <c r="K101" i="1"/>
  <c r="K103" i="1"/>
  <c r="K105" i="1"/>
  <c r="K107" i="1"/>
  <c r="K109" i="1"/>
  <c r="K111" i="1"/>
  <c r="K113" i="1"/>
  <c r="K115" i="1"/>
  <c r="K117" i="1"/>
  <c r="K119" i="1"/>
  <c r="K121" i="1"/>
  <c r="K127" i="1"/>
  <c r="K129" i="1"/>
  <c r="K131" i="1"/>
  <c r="K133" i="1"/>
  <c r="K135" i="1"/>
  <c r="K137" i="1"/>
  <c r="K139" i="1"/>
  <c r="K141" i="1"/>
  <c r="K143" i="1"/>
  <c r="K145" i="1"/>
  <c r="K147" i="1"/>
  <c r="K149" i="1"/>
  <c r="K151" i="1"/>
  <c r="K153" i="1"/>
  <c r="K160" i="1"/>
  <c r="K162" i="1"/>
  <c r="J184" i="1"/>
  <c r="K184" i="1"/>
  <c r="J188" i="1"/>
  <c r="K188" i="1"/>
  <c r="H192" i="1"/>
  <c r="J199" i="1"/>
  <c r="K199" i="1" s="1"/>
  <c r="J203" i="1"/>
  <c r="K203" i="1" s="1"/>
  <c r="J207" i="1"/>
  <c r="K207" i="1" s="1"/>
  <c r="J211" i="1"/>
  <c r="K211" i="1" s="1"/>
  <c r="J215" i="1"/>
  <c r="K215" i="1" s="1"/>
  <c r="K91" i="1"/>
  <c r="H178" i="1"/>
  <c r="K159" i="1"/>
  <c r="K164" i="1"/>
  <c r="K166" i="1"/>
  <c r="K168" i="1"/>
  <c r="K170" i="1"/>
  <c r="K172" i="1"/>
  <c r="K174" i="1"/>
  <c r="K176" i="1"/>
  <c r="J226" i="1"/>
  <c r="K223" i="1"/>
  <c r="K225" i="1"/>
  <c r="H226" i="1"/>
  <c r="K231" i="1"/>
  <c r="K233" i="1"/>
  <c r="K235" i="1"/>
  <c r="K229" i="1"/>
  <c r="J155" i="1" l="1"/>
  <c r="K138" i="1"/>
  <c r="K155" i="1" s="1"/>
  <c r="K161" i="1"/>
  <c r="K237" i="1"/>
  <c r="J87" i="1"/>
  <c r="K123" i="1"/>
  <c r="K178" i="1"/>
  <c r="J218" i="1"/>
  <c r="J192" i="1"/>
  <c r="K26" i="1"/>
  <c r="K226" i="1"/>
  <c r="K87" i="1"/>
  <c r="K197" i="1"/>
  <c r="K218" i="1" s="1"/>
  <c r="K182" i="1"/>
  <c r="K192" i="1" s="1"/>
  <c r="K30" i="1"/>
  <c r="K41" i="1" s="1"/>
  <c r="J26" i="1"/>
</calcChain>
</file>

<file path=xl/sharedStrings.xml><?xml version="1.0" encoding="utf-8"?>
<sst xmlns="http://schemas.openxmlformats.org/spreadsheetml/2006/main" count="515" uniqueCount="237">
  <si>
    <t>Pakiet 1 Zestaw akcesoriów kompatybilnych z posiadanymi wideoendoskopami i urządzeniami firmy OLYMPUS</t>
  </si>
  <si>
    <t>L.p.</t>
  </si>
  <si>
    <t>Nazwa produktu  z SIWZ</t>
  </si>
  <si>
    <t xml:space="preserve">Nazwa produktu , która będzie wpisana na fakturze </t>
  </si>
  <si>
    <t xml:space="preserve">Ilość </t>
  </si>
  <si>
    <t>J.m.</t>
  </si>
  <si>
    <t>Cena netto</t>
  </si>
  <si>
    <t>Wartość netto_zł</t>
  </si>
  <si>
    <t>VAT_%</t>
  </si>
  <si>
    <t>Kwota VAT_zł</t>
  </si>
  <si>
    <t>Wartość brutto_zł</t>
  </si>
  <si>
    <t>Szczotka do elewatora. Szczotka typu MAJ-1888 lub równoważna do czyszczenia końcówki dalszej i elewatora kleszczy wideoduodenoskopów TJF-160VR; jednorazowa.</t>
  </si>
  <si>
    <t>szt.</t>
  </si>
  <si>
    <t xml:space="preserve">Zawór biopsyjny wielorazowy. Zawór biopsyjny kanału roboczego typu MB-358 lub równoważny; do wideoendoskopów (wideogastroskopy i wideokolonoskopy serii Q165 oraz H185, wideogastroskop GIF-1TH190, wideoduodenoskopy TJF-160VR); wielorazowy; autoklawowalny. </t>
  </si>
  <si>
    <t>Zawór biopsyjny jednorazowy. Zawór biosyjny typu MAJ-1555 lub równoważny; do wideoendoskopów (wideogastroskopy i wideokolonoskopy serii Q165 oraz H185, wideogastroskop GIF-1TH190, wideoduodenoskopy TJF-160VR); jednorazowego użytku; sterylnie pakowany.</t>
  </si>
  <si>
    <t xml:space="preserve">Zawór woda-dwutlenek węgla. Zawór woda-dwutlenek węgla typu MAJ-2010 lub równoważny; do wideoendoskopów (wideogastroskopy i wideokolonoskopy serii Q165 oraz H185, wideogastroskop GIF-1TH190, wideoduodenoskopy TJF-160VR); wielorazowy; autoklawowalny. </t>
  </si>
  <si>
    <t>Zawór woda-powietrze. Zawór woda-powietrze typu MH-438 lub równoważny; do wideoendoskopów (wideogastroskopy i wideokolonoskopy serii Q165 oraz H185, wideogastroskop GIF-1TH190, wideoduodenoskopy TJF-160VR); nie wymagający nawilżania; wielorazowy; autoklawowalny.</t>
  </si>
  <si>
    <t>Zawór ssący. Zawór ssący typu MH-443 lub równoważny; do wideoendoskopów (wideogastroskopy i wideokolonoskopy serii Q165 oraz H185, wideogastroskop GIF-1TH190, wideoduodenoskopy TJF-160VR); nie wymagający nawilżania; wielorazowy; autoklawowalny.</t>
  </si>
  <si>
    <t xml:space="preserve">Kapturek wideoduodenoskopu. Zatyczka typu MAJ-311 lub równoważna na  końcówkę wideoduodenoskopów TJF-160VR. </t>
  </si>
  <si>
    <t>Zakrywka uszczelniająca typu MH-553 lub równoważna; wodoodporna zatyczka na gniazdo elektryczne (wideogastroskopy i wideokolonoskopy serii Q165 oraz wideoduodenoskopy TJF-160VR).</t>
  </si>
  <si>
    <t>Butelka na wodę do insuflatora. Butelka na wodę z zaworem typu MAJ-902 lub równoważna do stosowania z insuflatorem dwutlenku węgla UCR; do wideoendoskopów (wideogastroskopy i wideokolonoskopy serii Q165 oraz H185, wideogastroskop GIF-1TH190, wideoduodenoskopy TJF-160VR); wielorazowa; autoklawowalna.</t>
  </si>
  <si>
    <t>Butelka na wodę. Butelka na wodę z zaworem typu MAJ-901 lub równoważna; do wideoendoskopów (wideogastroskopy i wideokolonoskopy serii Q165 oraz H185, wideogastroskop GIF-1TH190, wideoduodenoskopy TJF-160VR);  wielorazowa; autoklawowalna.</t>
  </si>
  <si>
    <t>Butelka na wodę zapasowa. Butelka zapasowa typu MAJ-901 i MAJ-902 bez zaworu lub równoważne.</t>
  </si>
  <si>
    <t>Pojemnik na wodę. Pojemnik na wodę typu MAJ-1603 lub równoważny do pompy OFP-2.</t>
  </si>
  <si>
    <t>Rurka pomocnicza. Przyłącze pomocniczego doprowadzenia wody typu MAJ-855 lub równoważne; do wideoendoskopów (wideokolonoskopy serii Q165 oraz H185, wideogastroskop GIF-1TH190); wielorazowe; autoklawowalne.</t>
  </si>
  <si>
    <t>Dren do pompy. Dren typu MAJ-1608 lub równoważny; do pompy płuczącej OFP-2; jednodniowy; sterylny.</t>
  </si>
  <si>
    <t>Dren insuflatora standardowy. Rurka do przesyłania dwutlenku węgla typu MAJ-1741 lub równoważna; przepływ standardowy; do stosowania z insuflatorem dwutlenku węgla UCR; wielorazowa.</t>
  </si>
  <si>
    <t>Dren insuflatora z niskim przepływem. Rurka do przesyłania dwutlenku węgla typu MAJ-1742 lub równoważna; przepływ niski; do stosowania z insuflatorem dwutlenku węgla UCR;  wielorazowa.</t>
  </si>
  <si>
    <t>Ładowany aplikator klipsów. Aplikator do klipsów do wielokrotnego klipsowania u jednego pacjenta; jednorazowe narzędzie z funkcją rotacji do zakładania klipsów na krwawiące naczynia i szypuły polipów; cięgno do osadzania klipsa zakończone stożkiem, do posiadanych przez Zamawiającego sterylnych klipsów serii HX-610 w kartridżach; maksymalna średnica części wprowadzanej 2,75mm, dł. narzędzia min. 2300m; minimalna średnica kanału roboczego 2,8 mm.</t>
  </si>
  <si>
    <t>Klipsy hemostatyczne. Klipsy endoskopowe jednorazowe sterylne; do współpracy z posiadanym przez Zamawiającego wielorazowym aplikatorem typu HX-110UR; pakowane w pojedyncze plastikowe nasadki (kartrige); długość ramion klipsa 6, 7.5, 9mm do wyboru przez Zamawiającego; kąt zagięcia szczęk 90 i 135º do wyboru; możliwość warunkowego stosowania rezonansu magnetycznego.</t>
  </si>
  <si>
    <t xml:space="preserve">Tester szczelności. Tester szczelności typu MB-155 lub równoważny do sprawdzania wodoszczelności endoskopów (wideogastroskopy i wideokolonoskopy serii Q165 oraz H185, wideogastroskop GIF-1TH190, wideoduodenoskopy TJF-160VR);  </t>
  </si>
  <si>
    <t xml:space="preserve">Pompa powietrzna. Pompa powietrzna typu MU-1 lub równoważna; do badania szczelności endoskopów w połączeniu z testerem typu MB-155 lub równoważne; </t>
  </si>
  <si>
    <t>pakiet 1</t>
  </si>
  <si>
    <t>Pakiet 2 Zestaw akcesoriów endoskopowych podstawowych</t>
  </si>
  <si>
    <t>Ustnik jednorazowy. Jednorazowy ustnik endoskopowy z opaską mocującą; średnica otworu wewnętrznego 20mm (60Fr); duże otwory boczne.</t>
  </si>
  <si>
    <t>Szczypce biopsyjne wielorazowe z okienkiem. Szczypce biopsyjne; łyżeczki owalne z okienkiem; z igłą i bez igły; średnica szczęk 2.3mm i 2.5mm; długość robocza 1600mm i 2300mm; z wygładzeniem odcinka dystalnego części spiralnej; minimalna średnica kanału roboczego 2.8mm; wielorazowe; autoklawowalne.</t>
  </si>
  <si>
    <t>Szczypce biopsyjne jednorazowe. Szczypce biopsyjne jednorazowe; powlekane na całej długości; średnica szczęk 2.3mm; łyżeczki owalne z okienkiem; dostępne z igłą i bez igły; długość robocza 2300mm; minimalna średnica kanału roboczego 2.8mm.</t>
  </si>
  <si>
    <t>Szczypce biopsyjne JUMBO jednorazowe. Szczypce biopsyjne jednorazowe; łyżeczki duże (typ JUMBO) z okienkiem; bez igły; średnica szczęk 3.0mm; powlekane na całej długości; długość robocza 2300mm; minimalna średnica kanału roboczego 3.7mm..</t>
  </si>
  <si>
    <t>Pętla do polipektomii Erlangen wielorazowa. Pętla elektrochirurgiczna do polipektomii; owalna; typ Erlangen (dwustopniowa, wzmocniona część proksymalna, w części dystalnej drut pleciony); kompletna; średnicy 20 i 35mm; minimalna średnica kanału roboczego 2.8mm; długość robocza 2300mm; wielorazowa; autoklawowalna.</t>
  </si>
  <si>
    <t>Pętla do polipektomii monofilamentna wielorazowa. Pętla elektrochirurgiczna do polipektomii; drut monofilamentny; kompletna; owalna; średnicy 20mm; minimalna średnica kanału roboczego 2,8mm; długość robocza 2300mm; wielorazowa; autoklawowalna.</t>
  </si>
  <si>
    <t>Pętla do polipektomii jednorazowa. Pętla elektrochirurgiczna do polipektomii; jednorazowa; drut pleciony; dostępne średnice: 10, 15, 25, 35mm; minimalna średnica kanału roboczego 2.8mm; długość robocza narzędzia 2300 mm.</t>
  </si>
  <si>
    <t>Igła endoskopowa. Igła endoskopowa jednorazowa; końcówka osłony metalowa; długość ostrza igły 4mm i 5mm; średnica ostrza igły 22 G; długość robocza 2300 mm; minimalna średnica kanału roboczego 2.8mm.</t>
  </si>
  <si>
    <t>Marker endoskopowy. Endoskopowy znacznik; tusz na bazie węgla; do stosowania z igłami endoskopowymi; strzykawka a 5ml ze złączem luer.</t>
  </si>
  <si>
    <t>Olejek silikonowy. Olejek silikonowy do zaworków; pojemnik a 10 ml.</t>
  </si>
  <si>
    <t>Szczoteczka dwustronna do  kanałów. Szczoteczka dwustronna do czyszczenia kanałów roboczych wideoendoskopów średnicy 2.0 do 4.2mm;  średnica włosia 6mm; długość włosia 20mm; cewnik zakończony kulkami; minimalna długość robocza 2300mm; jednorazowa.</t>
  </si>
  <si>
    <t>pakiet 2</t>
  </si>
  <si>
    <t>Pakiet 3 Zestaw akcesoriów standardowych do ECPW, EUS, dyssekcji podśluzówkowej i ampulektomii</t>
  </si>
  <si>
    <t xml:space="preserve">Prowadnica jednorazowa. Prowadnica jednorazowego użytku do dróg żółciowych i trzustki; średnica 0.025" i 0.035"do wyboru przez Zamawiającego; długość robocza min. 4500mm; końcówka giętka prosta i zagięta do wyboru; końcówka pokryta powłoką hydrofilną o długości min. 70 mm; widoczna w promieniach RTG; znaczniki na różnych długościach dla funkcji pomiaru; powłoka fluorowa; rdzeń z nitynolu lub równoważnego materiału pozwalającego przenieść moment obrotowy od końca proksymalnego prowadnicy do jej końca dystalnego w stosunku 1:1. </t>
  </si>
  <si>
    <t>szt</t>
  </si>
  <si>
    <t>Cewnik do kaniulacji selektywnej. Cewnik z ruchomą końcówką do dróg żółciowych i trzustkowych; na prowadnicę 0.035''; średnica końcówki dystalnej 4.5Fr.; zgięcie w górę min. 80° , w dół min. 20°; długość robocza narzędzia 1950mm; minimalna średnica kanału roboczego 3.2 mm; sterylny; jednorazowego użytku.</t>
  </si>
  <si>
    <t xml:space="preserve">Papilotom igłowy jednorazowy trójkanałowy. Trójkanałowy papilotom igłowy jednorazowego użytku; 3 oddzielne kanały: na prowadnicę, cięciwę i do iniekcji środka kontrastującego; końcówka dystalna ze znacznikami widocznymi w obrazie endoskopowym i w promieniach RTG; długość narzędzia min. 1700mm; długość igły 5mm; średnica igły 0.2mm; średnica końcówki dystalnej 5Fr; maksymalna średnica części wprowadzanej do kanału endoskopu 2.5mm; minimalna średnica kanału roboczego endoskopu 2.8mm; maksymalna średnica współpracującej prowadnicy 0.035''. </t>
  </si>
  <si>
    <t xml:space="preserve">Papilotom igłowy jednorazowy trójkanałowy izolowany. Trójkanałowy papilotom igłowy jednorazowego użytku; 3 oddzielne kanały: na prowadnicę, cięciwę i do iniekcji środka kontrastującego; końcówka dystalna ze znacznikami widocznymi w obrazie endoskopowym i w promieniach RTG; długość narzędzia min. 1700mm; długość igły 5mm; średnica igły 0.2mm; igła na długości 3mm pokryta izolacyjną warstwą ochronną; średnica końcówki dystalnej 5Fr; maksymalna średnica części wprowadzanej do kanału endoskopu 2.5mm; minimalna średnica kanału roboczego endoskopu 2.8mm; maksymalna średnica współpracującej prowadnicy 0.035''. </t>
  </si>
  <si>
    <t>Sfinkterotom trójkanałowy jednorazowy. Sfinkterotom z oddzielnymi kanałami do prowadnicy, drutu cięciwy tnącej i środka kontrastującego; na prowadnicę 0.035''; zakrzywiony; długość cięciwy 20mm i 30mm do wyboru; długość zwężanej końcówki dalszej 3mm i 7mm do wyboru; średnica końcówki dystalnej 4.5Fr.; kontrastująca końcówka ze znacznikami; długość robocza narzędzia min. 1950mm; min. średnica kanału roboczego 2.8mm; jednorazowego użytku; sterylny.</t>
  </si>
  <si>
    <t xml:space="preserve">Sfinkterotom trójkanałowy jednorazowy izolowany. Sfinkterotom z oddzielnymi kanałami do prowadnicy, drutu cięciwy tnącej i środka kontrastującego; na prowadnicę 0.035''; długość cięciwy 20mm i 30mm do wyboru; izolujące pokrycie proksymalnej części cięciwy; długość zwężanej końcówki dalszej 3mm i 7mm do wyboru; średnica końcówki dystalnej 4.5Fr.;  końcówka kontrastująca ze znacznikami; długość robocza narzędzia min. 1700mm; minimalna średnica kanału roboczego 2.8 mm; jednorazowy. </t>
  </si>
  <si>
    <t xml:space="preserve">Sfinkterotom trójkanałowy zwężany jednorazowy izolowany. 
Sfinkterotom z oddzielnymi kanałami do prowadnicy, drutu cięciwy tnącej i środka kontrastującego; na prowadnicę 0.025''; długość cięciwy 20mm i 30mm do wyboru; izolujące pokrycie proksymalnej części cięciwy; długość mocno zwężanej końcówki dalszej 7mm; średnica końcówki dystalnej 4Fr.; końcówka kontrastująca  ze znacznikami;długość robocza narzędzia min. 1700mm; minimalna średnica kanału roboczego 2.8 mm; sterylny; jednorazowy.  </t>
  </si>
  <si>
    <t>Koszyk ośmioramienny po prowadnicy jednorazowy. Koszyk 8-drutowy do usuwania małych kamieni z dróg żółciowych; drut miękki; końcówka dystalna z oczkiem umożliwiającym wprowadzenie koszyka po prowadnicy 0.035"; szerokość rozłożonego koszyka 20mm; długość robocza narzędzia min. 1900mm; minimalna średnica kanału roboczego 3.7mm; port do iniekcji; jednorazowego użytku; sterylny.</t>
  </si>
  <si>
    <t>Koszyk spiralny po prowadnicy jednorazowy. Koszyk 8-drutowy spiralny do usuwania drobnych złogów kieszeniowych z dróg żółciowych; wprowadzany po prowadnicy 0.035''; szerokość rozłożonego koszyka 20mm; długość robocza narzędzia 1900mm; minimalna średnica kanału roboczego 3.7mm; jednorazowego użytku;  sterylny.</t>
  </si>
  <si>
    <t>Balon do złogów dużej objętości. Balon trójkanałowy do usuwania złogów z dróg żółciowych; możliwość napompowania do 3 średnic: 15mm, 18mm, 20mm; dostępne narzędzie z możliwością podania kontrastu powyżej i poniżej balonu do wyboru przez Zamawiającego; znaczniku widoczne w promieniach RTG na końcu dystalnym i proksymalnym balonu; zwężana końcówka; zewnętrzna średnica dystalnej części cewnika maksymalnie 5.5Fr; minimalna długość narzędzia 1900mm; kompatybilna prowadnica 0.035'' lub mniejsza; narzędzie wprowadzane jest po prowadnicy na całej jego długości; minimalna średnica kanału roboczego 3.2mm; w zestawie 3 odpowiednio skalibrowane strzykawki do napełniania balonu do wybranej średnicy; jednorazowego użytku; sterylny.</t>
  </si>
  <si>
    <t>Szczypce do dróg żółciowych. Jednorazowe szczypce do biopsji dróg żółciowych; długość robocza narzędzia min. 2800mm; metalowa osłona zwojowa; minimalna średnica kanału roboczego 1.2 mm, sterylne</t>
  </si>
  <si>
    <t>Stent żółciowy samorozprężalny powlekany z otworami. Proteza do dróg żółciowych samorozprężalna nitinolowa; pokrywana silikonem na całej długości; w silikonowej powłoce znajdują się otwory dla odpływu żółci; antymigracyjne kołnierze; nić do usuwania ze znacznikiem radiologicznym; znaczniki radiologiczne na kołnierzach i w części środkowej; średnica części środkowej do wyboru przez Zamawiającego: 8mm i 10mm; długość całkowita do wyboru przez Zamawiającego: 40mm, 50mm, 60mm, 80mm, 100mm, 120mm (tylko dla średnicy 10mm); aplikator długości min. 1800mm i średnicy maks. 8Fr; na prowadnicę 0.035"; podwójny system kontroli punktu rozprężenia, po przekroczeniu którego nie można wycofać protezy do aplikatora; jednorazowego użytku; sterylny.</t>
  </si>
  <si>
    <t>Stent żółciowy samorozprężalny powlekany częściowo. Proteza do dróg żółciowych samorozprężalna nitinolowa; wprowadzana przez ścianę żołądka; odcinek od strony żołądka z kołnierzem częściowo pokrywany silikonem; w odcinku niepokrywanym zaczepy antymigracyjne lub bez zaczepów do wyboru przez Zamawiającego; nić do usuwania; znaczniki radiologiczne na końcach i w części środkowej; średnica części środkowej po rozprężeniu 10mm ; długość całkowita 60mm, 80mm lub 100mm do wyboru przez Zamawiającego; aplikator długości min. 1800mm i średnicy maks. 10.5Fr; na prowadnicę 0.035"; podwójny system kontroli punktu rozprężenia, po przekroczeniu którego nie można wycofać protezy do aplikatora; jednorazowego użytku; sterylny.</t>
  </si>
  <si>
    <t>Stent do drenażu torbieli i martwicy trzustki. Samorozprężalny stent nitinolowy do przezżołądkowego lub przezdwunastniczego drenażu torbieli rzekomych i zbiorników otorbionej martwicy trzustki; całkowicie pokrywany silikonem; aplikator długości min. 1800mm, średnicy maks. 10.5Fr, na prowadnicę 0.035"; kołnierze antymigracyjne śred. min. 20mm z lassem do usuwania stentu; długość robocza min. 10mm i maks. 35mm; średnica części środkowej do wyboru przez Zamawiającego: 12mm, 14mm, 16mm; radiologiczne znaczniki pozycyjne na kołnierzach i w części środkowej stentu; znacznik radiologiczny i graficzny na aplikatorze.</t>
  </si>
  <si>
    <t xml:space="preserve">szt. </t>
  </si>
  <si>
    <t>Stent trzustkowy prosty. Poteza prosta do wewnętrznego drenażu przewodu trzustkowego; średnica 7Fr; długość 20, 40, 60, 80mm do wyboru przez Zamawiającego.</t>
  </si>
  <si>
    <t>Stent trzustkowy S-kształtny. Poteza S-kształtna do wewnętrznego drenażu przewodu trzustkowego; średnica 7, 8.5 i 10Fr do wyboru przez Zamawiającego; długość 60, 80, 100, 120 mm do wyboru przez Zamawiającego.</t>
  </si>
  <si>
    <t>Stent żółciowy prosty z EVA. Proteza prosta do wewnętrznego drenażu dróg żółciowych; zwężony koniec dalszy; wykonana z kopolimeru etylenu i octanu winylu (EVA); widoczna w promieniach RTG; z otworami bocznymi na obydwu końcach; średnica 7, 8.5 i 10Fr do wyboru przez Zamawiającego; długość (odległość między zaczepami) 50, 60, 70, 80, 90, 100, 110, 120, 130, 140, 150, 160, 170, 180 mm do wyboru przez Zamawiającego.</t>
  </si>
  <si>
    <t xml:space="preserve">Stent żółciowy zagięty z EVA. Proteza do wewnętrznego drenażu dróg żółciowych z zagięciem środkowym i dwunastniczym do wyboru przez Zamawiającego; zwężony koniec dalszy; wykonana z kopolimeru etylenu i octanu winylu (EVA); widoczna w promieniach RTG; z otworami bocznymi na obydwu końcach; średnica 7, 8.5 i 10Fr do wyboru przez Zamawiającego; długość (odległość między zaczepami) 50, 70, 90, 110, 130, 150, 180 mm do wyboru przez Zamawiającego. </t>
  </si>
  <si>
    <t xml:space="preserve">Stent podwójny pigtail 7 Fr z EVA. Proteza do wewnętrznego drenażu dróg żółciowych; wykonana z kopolimeru etylenu i octanu winylu (EVA); widoczna w promieniach RTG; z dwoma pętlami; z otworami bocznymi na obydwu pętlach; średnicy 7 Fr; dostępne długości (odległość między pętlamii) 30, 40, 50, 60, 70, 80, 90, 100, 120, 150 mm. </t>
  </si>
  <si>
    <t>Zestaw do wprowadzania stentów 7Fr.  Zestaw do wprowadzania protez średnicy 7Fr do wewnętrznego drenażu dróg żółciowych i trzustki; zawierający cewnik popychający; długość narzędzia min. 1900mm, minimalna średnica kanału roboczego 3.2mm; do prowadnicy 0.035''; jednorazowego użytku.</t>
  </si>
  <si>
    <t>Zestaw do wprowadzania stentów 8.5Fr.  Zestaw do wprowadzania protez średnicy 8.5Fr do wewnętrznego drenażu dróg żółciowych i trzustki; zawierający cewnik prowadzacy i popychający; długość narzędzia min. 1900mm, minimalna średnica kanału roboczego 3.2mm; do prowadnicy 0.035''; jednorazowego użytku.</t>
  </si>
  <si>
    <t>Zestaw do wprowadzania stentów 10Fr.  Zestaw do wprowadzania protez średnicy 10Fr do wewnętrznego drenażu dróg żółciowych i trzustki; zawierający cewnik prowadzący i popychający; długość narzędzia min. 1900mm, minimalna średnica kanału roboczego 3.7mm; do prowadnicy 0.035''; jednorazowego użytku.</t>
  </si>
  <si>
    <t>Poszerzadło balonowe do zwieracza żółciowo-trzustkowego, jelit, odźwiernika i przełyku. Balon do poszerzania zwężeń dróg żółciowych, jelit, odźwiernika i przełyku; załadowana prowadnica 0.035''; minimalna długość balonu 55mm; możliwość napełniania do różnych średnic; balon trójstopniowy dostępny w zakresie średnic: 6-7-8, 8.5-9.5-10.5, 11-12-13, 13.5-14.5-15.5, 16-17-18, 18-19-20mm; znacznik radiologiczny na końcu dystalnym i proksymalnym; oznaczenie środka balonu; balon o owalnym kształcie wykonany z nylonu o wysokiej przezierności; nie zawiera lateksu; atraumatyczna końcówka; minimalna długość robocza 2400mm; minimalna średnica kanału roboczego 2.8mm; kompatybilny z urządzeniem do inflacji balonów o pojemności 60 ml pozwalającym na pracę w granicach ciśnień 0 – 15 ATM; sterylny; jednorazowy.</t>
  </si>
  <si>
    <t>Urządzenie do inflacji balonów 0 – 15 ATM. Urządzenie z manometrem i gwintowanym tłokiem do inflacji balonów; o pojemności 60 ml; pozwalające na pracę w granicach ciśnień 0 – 15 ATM; sterylne; jednorazowe.</t>
  </si>
  <si>
    <t>Igła do EUS typu Menghini. Igła aspiracyjna do biopsji pod kontrolą endoskopowej ultrasonografii; średnicy 19 i 22 G do wyboru przez Zamawiającego; nitinolowa końcówka; ostrze ze szlifem typu Menghini lub równoważne; mitinolowy i zaokrąglony mandryn; osłona ze zwojowego materiału regulowana w zakresie 0 - 5 cm; długość igły min. 80mm; długość narzędzia 1400mm; współpracująca z kanałem roboczym śred. 3.8mm; rękojeść z mechanizmem stabilizującym w gnieździe kanału roboczego typu luer; jednorazowego użytku; sterylna; w zestawie strzykawka 20ml i zawór odcinający.</t>
  </si>
  <si>
    <t>Igła do EUS typu Menghini z otworem bocznym. Igła aspiracyjna do biopsji pod kontrolą endoskopowej ultrasonografii; średnicy 19 i 22 G do wyboru przez Zamawiającego; igła z otworem bcznym; nitinolowa końcówka; ostrze ze szlifem typu Menghini lub równoważne; mitinolowy i zaokrąglony mandryn; osłona ze zwojowego materiału regulowana w zakresie 0 - 5 cm; długość igły min. 80mm; długość narzędzia 1400mm; współpracująca z kanałem roboczym śred. 3.8mm; rękojeść z mechanizmem stabilizującym w gnieździe kanału roboczego typu luer; jednorazowego użytku; sterylna;  w zestawie strzykawka 20ml i zawór odcinający.</t>
  </si>
  <si>
    <t>Igła do EUS typu Menghini FNA/FNB. Igła aspiracyjna do biopsji FNA/FNB pod kontrolą endoskopowej ultrasonografii; średnicy 25 G; ostrze ze szlifem typu Menghini lub równoważne; zaokrąglony mandryn; osłona ze zwojowego materiału regulowana w zakresie 0 - 5 cm; długość igły min. 80mm; długość narzędzia 1400mm; współpracująca z kanałem roboczym śred. 3.8mm; rękojeść z mechanizmem stabilizującym w gnieździe kanału roboczego typu luer; jednorazowego użytku; sterylna; w zestawie strzykawka 20ml i zawór odcinający.</t>
  </si>
  <si>
    <t>Nóż gastroskopowy z portem wodnym. Jednorazowy nóż elektrochirurgiczny do endoskopowej resekcji śluzówki z portem wodnym do podstrzykiwania; kompatybilny z posiadaną pompą płuczącą OFP-2; z kopulastym zakończeniem; do stosowania wysunięty (2.0 mm) lub schowany (0.1 mm); do oznaczania, hemostazy, rozwarstwiania, cięcia; długość robocza narzędzia 1650 mm; minimalna średnica kanału roboczego 2.8 mm; średnica ostrza 0.4 mm; średnica kopulastego zakończenia 0.65 mm; osłona na części dystalnej z markerami endoskopowymi w tym ostatni marker ceramiczny.</t>
  </si>
  <si>
    <t>Nóż kolonoskopowy z portem wodnym. Jednorazowy nóż elektrochirurgiczny do endoskopowej resekcji śluzówki z portem wodnym do podstrzykiwania; kompatybilny z posiadaną pompą płuczącą OFP-2; z kopulastym zakończeniem; do stosowania wysunięty (1.5 mm) lub schowany (0.1 mm); do oznaczania, hemostazy, rozwarstwiania, cięcia; długość robocza narzędzia 1950mm lub 2300 mm do wyboru przez Zamawiającego; minimalna średnica kanału roboczego 2.8 mm; średnica ostrza 0.4 mm; średnica kopulastego zakończenia 0.65 mm; osłona na części dystalnej z markerami endoskopowymi w tym ostatni marker ceramiczny.</t>
  </si>
  <si>
    <t>Nóż gastroskopowy z izolowaną końcówką. Jednorazowy nóż elektrochirurgiczny do endoskopowego usuwania podśluzówkowego zmian; izolowana końcówka w kształcie kulki o średnicy 2.2 mm; długość noża 4 mm;  długość robocza narzędzia 1650 mm; minimalna średnica kanału roboczego 2.8 mm.</t>
  </si>
  <si>
    <t xml:space="preserve">Nóż kolonoskopowy z izolowaną końcówką. Jednorazowy nóż elektrochirurgiczny do endoskopowego usuwania warstw podśluzówkowych w obrębie jelita grubego; izolowana końcówka o średnicy 1,7mm; długość noża 3,5mm; długość robocza narzędzia 2300mm; minimalna średnica kanału roboczego endoskopu 2,8mm. </t>
  </si>
  <si>
    <t xml:space="preserve">Nóż haczykowy. Nóż elektrochirurgiczny haczykowy obrotowy jednorazowego użytku do endoskopowego usuwania podśluzówkowego zmian; długość noża 4,5mm; długość haczyka 1.3 mm; długość robocza  narzędzia 1650 mm, 1950mm, 2300mm do wyboru przez Zamawiającego; minimalna średnica kanału roboczego 2.8 mm. </t>
  </si>
  <si>
    <t xml:space="preserve">Port wodny ze szpikulcem. Jednorazowy port do podłączeń noża elektrochirurgicznego ze szpikulcem; kompatybilny z posiadaną pompą płuczącą OFP-2; dreny o łącznej długości minimum 330 cm; złącze luer do przyłączania narzędzia. </t>
  </si>
  <si>
    <t>Szczypce hemostatyczne gastroskopowe zwężane. Jednorazowe hemostatyczne szczypce elektrochirurgiczne; z funkcją rotacji; do tamowania krwawień w górnym odcinku przewodu pokarmowego; długość robocza narzędzia 1650 mm; zwężana końcówka; maksymalna szerokość otwarcia łyżeczek 5mm; minimalna średnica kanału roboczego 2.8 mm.</t>
  </si>
  <si>
    <t>Szczypce hemostatyczne gastroskopowe standardowe. Jednorazowe hemostatyczne szczypce elektrochirurgiczne; z funkcją rotacji; do tamowania krwawień w górnym odcinku przewodu pokarmowego; długość robocza narzędzia 1650 mm; maksymalna szerokość otwarcia łyżeczek 6.5 mm; minimalna średnica kanału roboczego 2.8 mm.</t>
  </si>
  <si>
    <t>Szczypce hemostatyczne kolonoskopowe. Jednorazowe hemostatyczne szczypce elektrochirurgiczne; z funkcją rotacji; do tamowania krwawień w dolnym odcinku przewodu pokarmowego; długość robocza narzędzia 1950 mm i 2300mm do wyboru przez Zamawiającego; maksymalna szerokość otwarcia łyżeczek 4mm; minimalna średnica kanału roboczego 3.2 mm.</t>
  </si>
  <si>
    <t>Nasadka dystansująca. Jednorazowa nasadka na końcówkę endoskopu; elastyczna; prosta z otworkiem bocznym; odległość od końcówki endoskopu 4 mm; do wyboru w średnicach pasujących do końcówek następujących gastroskopów i kolonoskopów firmy Olympus posiadanych przez Zamawiającego:  GIF-1TH190, GIF-H185, GIF-Q165, CF-H185L, CF-Q165L.</t>
  </si>
  <si>
    <t xml:space="preserve">Indygo karmin. Indygo karmin 1%; do barwienia zmian błony śluzowej; ampułki po 10 ml. </t>
  </si>
  <si>
    <t>amp</t>
  </si>
  <si>
    <t>Pętla do polipektomii z drutu plecionego. Pętla elektrochirurgiczna jednorazowego użytku; do zabiegów polipektomi "na zimno" i z użyciem generatora elektrochirurgicznego; kształt heksagonalny; szerokość pętli 10 mm i 15mm do wyboru przez Zamawiającego; pętla wykonana z plecionego cienkiego drutu o grubości maks. 0.3mm; zintegrowany uchwyt ze skalą pomiarową; długość narzędzia min. 2300mm; maksymalna średnica części wprowadzanej do endoskopu 2.6mm; minimalna średnica kanału roboczego 2.8mm; sterylna.</t>
  </si>
  <si>
    <t>Pętla do polipektomii z drutu monofilamentnego. Jednorazowa pętla elektrochirurgiczna monofilamentna do polipektomii; średnica pętli 10mm, 15mm i 25mm do wyboru przez Zamawiającego; średnica drutu 0.3mm; średnica cześci wprowadzanej do endoskopu 2.3mm; minimalna średnica kanału roboczego 2.8mm; długość narzędzia 2300mm; sterylna.</t>
  </si>
  <si>
    <t>Pętla do polipektomii z drutu spiralnego. Pętla elektrochirurgiczne jednorazowego użytku; kształt owalny; średnica pętli 20mm; pętla wykonana z plecionego, spiralnego drutu o grubości 0.48mm zapobiegającego ześlizgiwaniu się tkanki; zintegrowany uchwyt ze skalą pomiarową, długość narzędzia 2300mm, maksymalna średnica części wprowadzanej do endoskopu 2.6mm; minimalna średnica kanału roboczego 2.8mm; sterylna.</t>
  </si>
  <si>
    <t>Klipsownica jednorazowa. Jednorazowy aplikator z załadowanym klipsem do endoskopowego tamowania krwawień; długość robocza min. 2300mm; klipsy z mikroząbkami na końcach ramion; długość ramienia klipsa min. 10mm, szerokość otwarcia ramion klipsa min. 11mm; narzędzie jednoelementowe; konstrukcja  umożliwia rotację 1:1 oraz otwieranie klipsa nawet przy dużym zagięciu endoskopu; możliwość wielokrotnego otwierania i zamykania klipsa przed jego uwolnieniem; minimalna średnica kanału roboczego 2.8mm; u pacjentów z zaaplikowanym klipsem jest mozliwość bezpiecznego wykonanania rezonansu magnetycznego; sterylna.</t>
  </si>
  <si>
    <t>pakiet 3</t>
  </si>
  <si>
    <t>Pakiet 4 Zestaw akcesoriów do ECPW i EUS w zaawansowanych nowotworach dróg żółciowych i trzustki oraz nadciśnieniu wrotnym.</t>
  </si>
  <si>
    <t>Cewnik do kaniulacji i kontrastowania dróg żółciowych i trzustkowych. Cewnik o średnicy maks. 5.5 i min. 3.5 Fr; cewnik z 3 znacznikami na końcu dystalnym; długość cewnika min. 1950mm; rodzaj końcówki cewnika do wyboru przez Zamawiającego: standardowa, stożek, stożek z zagiętą końcówką, zakończona metalową kulką; współpracujący z kanałem roboczym śred. min. 2.8 mm.</t>
  </si>
  <si>
    <t>Cewnik trójkanałowy. Cewnik z potrójnym światłem przewodu i bocznymi rampami; średnica cewnika 8 - 6 Fr; końcówka stożkowa; długość min. 2000mm; trzy porty do założenia trzech prowadników 0.035" jednocześnie lub dwóch prowadników i podawania kontrastu;  współpracujący z kanałem roboczym śred. min. 3.2 mm.</t>
  </si>
  <si>
    <t xml:space="preserve">Sfinkterotom trójkanałowy z zaokrągloną końcówką. Sfinkterotom z oddzielnym kanałem do prowadnika i do podawania kontrastu; na prowadnik 0.035"; długość cewnika min. 1750mm.; średnica maks. 7.5 Fr; zagięta cieniodajna temperowana końcówka; znaczniki odległości; długość cięciwy tnącej 20, 25 i 30mm do wyboru przez Zamawiającego; cięciwa tnąca w postaci monofilamentu i plecionki do wyboru przez Zamawiającego. </t>
  </si>
  <si>
    <t xml:space="preserve">Prowadnik z końcówką hydrofilną jednorazowego użytku. Prowadnik z rdzeniem odpornym na załamania; spiralny system pomiaru odległości; końcówka z min. 50mm powłoką hydrofilną i radiocieniującą; średnice prowadnic do wyboru przez Zamawiającego: 0.021'', 0.025'' i 0.035'';  długość prowadnika min. 4800mm; końcówka prowadnika śred. 0.035'' prosta lub zagięta do wyboru przez Zamawiającego. </t>
  </si>
  <si>
    <t xml:space="preserve">Prowadnik z końcówką platynową hydrofilną jednorazowego użytku. Prowadnik z rdzeniem odpornym na załamania; wizualny system pomiaru odległości; końcówka platynowa z min. 40mm powłoką hydrofilną i radiocieniującą; średnice prowadnic do wyboru przez Zamawiającego: 0.025'' i 0.035'';  długość prowadnika min. 4500mm; końcówka  prowadnika prosta lub zagięta do wyboru przez Zamawiającego. </t>
  </si>
  <si>
    <t>Prowadnik do krytycznych zwężeń. Prowadnik typu Roadrunner o średnicy 0.018''; końcówka prowadnika w postaci miękkiej, platynowej, radiocieniującej sprężynki o długości min. 30mm; długość prowadnicy min. 4600mm.; końcówka prowadnicy prosta i zagięta do wyboru przez Zamawiającego.</t>
  </si>
  <si>
    <t xml:space="preserve">Śrubowy przyrząd do usuwania stentów typu Soehendra; Przyrząd do endoskopowego usuwania stentów o średnicy: 5, 7, 8.5, 10 i 11.5 Fr do wyboru przez Zamawiającego; długość robocz min. 1750mm. </t>
  </si>
  <si>
    <t>Sfinkterotom typu Billroth II.  Sfinkterotom typu push/pull dla pacjentów po operacjach Billroth II; średnica temperowanego końca dystalnego cewnika maks. 6.5 Fr; współpracujący z prowadnicą średnicy 0.035''; cięciwa tnąca długości 20mm.; długość cewnika min. 1800mm.</t>
  </si>
  <si>
    <t>Sfinkterotom  igłowy trójkanałowy. Trójkanałowy papilotom igłowy jednorazowego użytku; z możliwością jednoczesnego użycia prowadnika i podawania kontrastu; współpracujący z prowadnikiem o średnicy 0.035"; długość cewnika min. 1750mm; średnica temperowanego końca dystalnego cewnika maks. 7.5 Fr; wysunięcie igły tnącej w zakresie 2-6mm.</t>
  </si>
  <si>
    <t>Szczoteczka cytologiczna na prowadnik. Szczoteczka do pobierania komórek z dróg żółciowych z oddzielnym kanałem dla prowadnicy 0.035" i podawania kontrastu; średnica cewnika maks. 9 Fr; szczoteczka średnicy min. 3 mm i długości min. 25mm.</t>
  </si>
  <si>
    <t>Stent do dróg żółciowych typu "Tannenbaum"lub równoważny. Proteza do dróg żółciowych typu choinka (po cztery listki z każdej strony); wykonany z teflonu; wymagane średnice i długości do wyboru przez Zamawiającego w zależności do rodzaju: 8.5, 10 i 11.5 Fr długość między listkami w zakresie 50 - 150mm.</t>
  </si>
  <si>
    <t>Stent do dróg trzustkowych typu "Geenen" lub równoważny. Proteza trzustkowa wykonana z polietylenu o średnicy 3, 5, 7 i 10 Fr do wyboru przez Zamawiającego; posiadająca spiralnie ułożone otwory na całej długości protezy; z 4 zaczepami minimalizującymi ryzyko przemieszczenia; długość protezy do wyboru przez Zamawiającego w zakresie od 30 -150mm.</t>
  </si>
  <si>
    <t>Stent do dróg trzustkowych typu "Zimmon"  lub równoważny. Proteza trzustkowa z pojedynczym pigtailem; średnicy 5 i 7 Fr do wyboru przez Zamawiającego; posiadająca spiralnie ułożone otwory na całej długości protezy, zaczep antymigracyjny i cieniodajną opaskę; długość protezy do wyboru przez Zamawiającego w zakresie od 20 -120mm.</t>
  </si>
  <si>
    <t>Stent plastikowy typu „podwójny pigtail” z temperowaną końcówką. Proteza z polietylenu typu "podwójny pigtail” do drenażu dróg żółciowych; z zewnętrzną osłonką prostującą; temperowana końcówka 6Fr-10Fr; dostępne rozmiary: średnica 5, 7, 8 i 10Fr, dł. od 30 do 150mm; produkt jałowy, jednorazowego użytku.</t>
  </si>
  <si>
    <t xml:space="preserve">Zestaw do wprowadzania stentów z markerami odległości. Średnica cewnika popychającego 8.5, 10 i 11 Fr do wyboru przez Zamawiającego; cewnik wewnętrzny z czterema markerami co 50mm na odcinku 200mm dla wstępnego określenia długości stentu; cewnik prowadzący dług. min. 2000mm; do użycia z prowadnikiem 0.035".  </t>
  </si>
  <si>
    <t xml:space="preserve">Cewnik popychający do zakładania stentów. Średnica cewnika popychającego do wyboru przez Zamawiającego: 3, 5, 7, 8.5, 10 i 11 Fr. </t>
  </si>
  <si>
    <t>Jednostopniowy system wprowadzający z załadowanym stentem żółciowym typu "Cotton-Leung". Zawartość zestawu: zestaw wprowadzający z min. 3 cieniodajnymi opaskami z załadowaną protezą żółciową, cewnik popychający, cewnik prowadzący, rękaw pozycjonujący do złożenia zaczepów na obu  końcach protezy; dostępne rozmiary protezy: średnica 7, 8.5, 10, 11.5Fr, długość 50, 70, 90, 120 i 150 mm; cewnik prowadzący: długość min. 2050 mm, średnica 5-6 Fr; cewnik popychający dł.min. 1700 mm; produkt jałowy, do jednorazowego użytku.</t>
  </si>
  <si>
    <t>Jednostopniowy system wprowadzający z załadowanym stentem żółciowym typu "Tannenbaum". Zawartość zestawu: zestaw wprowadzający z min. 3 cieniodajnymi opaskami z załadowaną protezą żółciową, cewnik popychający, cewnik prowadzący, rękaw pozycjonujący do złożenia zaczepów na obu  końcach protezy; dostępne rozmiary protezy: średnica 8.5 i 10Fr, długość 50, 70, 90, 120 i 150mm; cewnik prowadzący: długość min. 2050 mm, średnica 5-6 Fr; cewnik popychający dł.min. 1700 mm.; produkt jałowy, do jednorazowego użytku.</t>
  </si>
  <si>
    <t>Stent metalowy na cewniku 8.5Fr z możliwością MRI. Samorozprężalny stent metalowy do dróg żółciowych; wykonany z drutu nitinolowego z platynowym rdzeniem; pokrywany w całości; zamontowany na zestawie wprowadzającym maks. 8.5 Fr; z przezroczystą koszulką na całej długości wprowadzanej protezy; współpracujący z prowadnikiem 0.035"; posiada kołnierz antymigracyjny na obu końcach stentu; pistoletowy uchwyt do uwalniania umożliwia rozprężenie lub odzyskanie stentu, możliwość otwierania i zamykania stentu na zestawie do min. 70%; dostępne rozmiary: średnica trzonu/kołnierza 10/11 mm o długości 40, 60 i 80mm; cieniodajne znaczniki na cewniku zewnętrznym i uchwycie do uwalniania; po implantacji stentu możliwe bezpieczne badanie rezonansu magentycznego (MRI) o natężeniu pola do 3 T; sterylny; jednorazowego użytku.</t>
  </si>
  <si>
    <t xml:space="preserve">Stent metalowy na cewniku 6 Fr z możliwością MRI. Samorozprężalny stent metalowy do dróg żółciowych; wykonany z drutu nitinolowego; nie ulega skracaniu w trakcie uwalniania; cieniodajne zanaczniki na obu końcach; zamontowany na zestawie wprowadzającym średnicy maks. 6 Fr; długość zestawu min. 2000 mm na prowadnicę 0,035; możliwość wprowadzenia do kanału roboczego dwóch protez jednocześnie; dostępne rozmiary: średnica 6, 8 i 10 mm, długość 40, 60 i 80 mm; port do podania kontrastu; po implantacji stentu możliwe bezpieczne badanie rezonansu magentycznego (MRI) o natężeniu pola do 3 T; sterylny, jednorazowego użytku. </t>
  </si>
  <si>
    <t>Poszerzadło temperowane. Poszerzadło do zwężonych przewodów żółciowych i trzustkowych; z cieniodajną opaską; dostępne rozmiary: średnica temperowanego cewnika 6-4, 6.9-4, 8.4-5, 9-6, 9.6-6 i 11.4-7 Fr o długości 1950 mm; długość zwężonej końcówki min. 40 mm; na prowadnik 0.035"; sterylne; jednorazowego użytku.</t>
  </si>
  <si>
    <t>Balonowe poszerzadła dróg żółciowych jednorazowego użytku. Cewnik balonowy o długości min. 1800mm.; długość balonu: 30 i 40mm do wyboru przez Zamawiającego; średnica wypełnionego balonu: 4, 6, 8 i 10 mm do wyboru przez Zamawiającego; współpracujący z prowadnicą o średnicy 0.035".</t>
  </si>
  <si>
    <t>Urządzenie do napełniania balonów. Przyrząd o pojemności 20 ml z luminescencyjną tarczą; z manometrem do 30ATM, rękojeścią i dźwignią blokującą; współpracujący z balonowym poszerzadłem do dróg żółciowych.</t>
  </si>
  <si>
    <t>Cystotom do drenażu torbieli. Cystotom do przezżołądkowego lub przezdwunastniczego nakłucia elektrochirurgicznego torbieli rzekomej trzustki; połączenie noża igłowego i pierścienia diatermicznego; rozmiary: długość/średnica cewnika wewnętrznego 190 cm/5 Fr, długość/średnica cewnika zewnętrznego 165 cm/10 Fr, średnica pierścienia diatermicznego 10 Fr; akceptuje prowadnik 0.035"; sterylny; jednorazowego użytku.</t>
  </si>
  <si>
    <t>Igła do wszczepiania radioznaczników pod kontrolą EUS. Endoskopowa igła ultrasonograficzne stosowana do wszczepiania znaczników pod kontrolą USG w celu radiograficznego zaznaczenia tkanki miękkiej dla dalszych zabiegów terapeutycznych; z czterema złotymi znacznikami załadowanymi na dystalnym końcu, umiejscawianymi za pomocą mandrynu; dostępny rozmiar: średnica igły 22G, średnica koszulki 5.2Fr, długość znacznika 5mm, szerokość znacznika 0.43mm; sterylna, jednorazowego użytku.</t>
  </si>
  <si>
    <t>Igła do nakłuć typu EUS-FNA ze stali nierdzewnej. Wysoce echogeniczna igła do biopsji aspiracyjnej pod kontrolą endoskopowej ultrasonografii; igła o średnicy: 19, 22 i 25 G do wyboru przez Zamawiającego; pierścień zabezpieczający blokujący igłę przy żądanym przedłużeniu; regulacja wysunięcia igły w zakresie od 0-8 cm.; regulacja wysunięcia koszulki w zakresie od 0-5 cm.; znacznik referencyjny „zero” zapewniający całkowite wycofanie igły do koszulki; mandryn z zaokrągloną końcówką; numeryczna identyfikacja rozmiaru igły na rękojeści; długość regulowana w zakresie wysunięcia osłonki między 1380 mm – 1430 mm.; współpracująca z kanałem roboczym śred. 3.8 mm; rękojeść z mechanizmem stabilizującym w gnieździe kanału roboczego typu luer; w zestawie strzykawka z blokadą tłoka i zawór odcinający.</t>
  </si>
  <si>
    <t>Igły do biopsji typu EUS-FNB ze stali nierdzewnej. Wysoce echogeniczna igła do biopsji pod kontrolą endoskopowej ultrasonografii; ścięcie igły ukośne; wycięcie na min. 3 mm od końca dystalnego z odwrotnym skosem do pobierania próbek histologicznych; igła o średnicy: 19, 20, 22 i 25 G do wyboru przez Zamawiającego;  igła z mandrynem z nitinolu ze ściętą końcówką lub końcówką zaokrągloną; perścień zabezpieczający blokujący igłę przy żądanym przedłużeniu; regulacja wysunięcia igły w zakresie od 0-8 cm.; regulacja wysunięcia koszulki w zakresie od 0-5 cm.;  znacznik referencyjny „zero” zapewniający całkowite wycofanie igły do koszulki;  numeryczna identyfikacja rozmiaru igły na rękojeści;  współpracująca z kanałem roboczym śred. 3.8 mm; rękojeść z mechanizmem stabilizującym w gnieździe kanału roboczego typu luer; w zestawie strzykawka z blokadą tłoka i zawór odcinający.</t>
  </si>
  <si>
    <t>Urządzenie do hemostazy z kartridżem.. Endoskopowy przyrząd hemostatyczny; kartridż z dwutlenkiem węgla; dozownik z proszkiem do rozpylania na miejsce krwawienia; dwa cewniki śred. 7 Fr (do kanału roboczego śred. 2,8 mm) lub dwa cewniki 10 Fr (do kanału roboczego śred. 3,7 mm) do wyboru przez Zamawiającego; długość całkowita cewnika min. 2200mm.</t>
  </si>
  <si>
    <t>Coil wewnątrznaczyniowy 0.035". Coil naczyniowy typu "Tornado" lub rónoważny; z mikrowłoskami hemostatycznymi; średnica 0.035"; Długość coila przed implantacją: 26-140mm; średnica zwiniętego coila po implantacji: 3-10mm; do embolizacji zmiany naczyniowych; sterylny.</t>
  </si>
  <si>
    <t>Coil wewnątrznaczyniowy 0.018". Coil naczyniowy typu "Tornado" lub rónoważny; z mikrowłoskami hemostatycznymi; średnica 0.018"; Długość coila przed implantacją: 20-142mm; średnica zwiniętego coila po implantacji: 2-10mm; do embolizacji zmiany naczyniowych; sterylny.</t>
  </si>
  <si>
    <t>Ligator do żylaków przełyku i hemoroidów. Ligator wielopodwiązkowy do endoskopowego podwiązywania żylaków przełyku oraz do podwiązywania wewnętrznych guzków krwawniczych odbytu; zestaw zawiera: magazynek ze sznurkiem zapadkowym, gumki do obliteracji, cewnik ładujący, uchwyt oraz adapter irygacyjny; przedostatnia gumka znacznikowa przezroczysta; ilość gumek do wyboru: 4, 6 lub 10; współpracujący z endoskopami o średnicy zewnętrznej: 8.6-9.2, 9.5-11.5, 9.5-13 lub 11-14 mm; jednorazowego użytku.</t>
  </si>
  <si>
    <t>Ligator do mukozektomii. Ligator wielopodwiązkowy do endoskopowej mukozektomii w obrębie górnego odcinka przewodu pokarmowego; z miękką, plecioną pętlą heksagonalną; zawiera sześć lateksowych opasek do usuwania dużych zmian; rozmiary: zewnętrzna średnica endoskopu 9.5-13 lub 11-14 mm, średnica koszulki 5 lub 7 Fr, rozmiar pętli 1.5x2.5 cm. Minimalna średnica kanału roboczego 3.7mm; jednorazowego użytku.</t>
  </si>
  <si>
    <t>pakiet 4</t>
  </si>
  <si>
    <t>Pakiet 5 Zestaw akcesoriów do protezowania, EUS i ECPW w warunkach zmienionej anatomii przewodu pokarmowego</t>
  </si>
  <si>
    <t>Kosz do litotryptora jednorazowy. Kosz do litotrypsji jednorazowego użytku; współpracujący z mechanicznym litotryptoryptorem wielorazowego użytku do litotrypsji przez kanał endoskopu i awaryjnej; z portem do wstrzykiwania kontrastu; długość całkowita 4000mm; średnica cewnika 2.6mm; drut pleciony; dostępne typu: 4 drutowy typ „basket”, 6 drutowy typ „dormia”; dostępne rozmiary każdego typu: 50, 60, 70 mm.</t>
  </si>
  <si>
    <t>Cystotom. Zestaw do wykonania cystogastrostomii jednorazowego użytku; składa się z igły tnącej i zewnętrznego cewnika z końcowką koagulującą; 2 przyłącza HF; dwa rozmiaru do wyboru: 8.5 Fr na prowadnik 0.025" oraz 10 Fr na prowadnik 0.035". Długość robocza narzędzia 1800mm.</t>
  </si>
  <si>
    <t>Dren nosowo-żółciowy. Dren nosowo-żółciowy widoczny w RTG; długość całkowita 2500mm; dostępne kształty: typu α, pigtail, pigtail typu α; wspólpracujący z prowadnikiem 0.035″; dostępne średnice: 7 i 10 Fr; w zestawie: dren, przyłącze Luer-Lock, wężyk przyłącza drenażu.</t>
  </si>
  <si>
    <t>Balon do złogów. Balon do usuwania złogów jednorazowy; bezlateksowy; trójkanałowy; trójstopniowy; możliwość inflacji jednego balonu do trzech rozmiarów 9-13-16 mm jedną z trzech skalibrowanych strzykawek dołączonych do zestawu; na prowadnicę 0.035"; długość całkowita narzędzia 2000mm; minimalna średnica kanału roboczego 2.8mm.</t>
  </si>
  <si>
    <t>Poszerzadło typu Cotton jednorazowego użytku. Cewnik poszerzający do dróg żółciowych; temperowany; sztywny; jednorazowego użytku; widoczny w promieniach RTG; na prowadnicę 0.035"; długość robocza min. 1800mm; dostępny w rozmiarach: 6-4 Fr, 7-5 Fr, 8-5 Fr, 9-5 Fr, 10-5 Fr, 10-7 Fr, 12- 7 Fr.</t>
  </si>
  <si>
    <t>Sfinkterotom igłowy jednorazowy. Sfinkterotom igłowy; średnica 2.55mm; temperowany dystalnie do 2.1mm; trzykanałowy; możliwość użycia prowadnika 0.035"; igła tnąca wysuwana do 6mm; długość robocza min. 1800mm.</t>
  </si>
  <si>
    <t>Sfinkterotom precut jednoorazowy. Sfinkterotom trzykanałowy do nacięcia wstępnego; kocówka przycięta; zakrzywiony; długość cięciwy 20, 25 i 30mm do wyboru przez Zamawiającego; na prowadnicę 0.035"; długość robocza minimum 1800mm.</t>
  </si>
  <si>
    <t>Sfinkterotom wielorazowy z noskiem. Sfinkterotom dwukanałowy; z końcówką zwężaną długości 5mm; zakrzywiony; średnica 2.55mm; temperowany dystalnie do 2.1mm; długość cięciwy 25 mm do wyboru; na prowadnicę 0.035"; długość robocza minimum 1800mm; wielorazowego użytku; autoklawowalny.</t>
  </si>
  <si>
    <t>Sfinkterotom B II przedłużony. Jednorazowy sfinkterotom typu Billroth II; na prowadnicę 0.035"; minimalna średnica kanału roboczego 2.8mm; długość robocza min. 2800mm.</t>
  </si>
  <si>
    <t>Sfinkterotom przedłużony. Jednorazowy sfinkterotom dwukanałowy; temperowany dystalnie; zakrzywiony; długość cięciwy 30mm; na prowadnicę 0.035"; minimalna średnica kanału roboczego 2.8mm; długość robocza min. 2800mm.</t>
  </si>
  <si>
    <t>Papillotom igłowy przedłużony. Jednorazowy papillotom igłowy; długość igły 3mm; minimalna średnica kanału roboczego 2.8mm; długość robocza min. 2800mm.</t>
  </si>
  <si>
    <t>Prowadnica niestandardowa. Jednorazowa prowadnica nitinolowa; średnica 0.035"; giętka hydrofilna końcówka długości 50mm; długość całkowita min. 6000mm.</t>
  </si>
  <si>
    <t>Cewnik temperowany niestandardowy. Jednorazowy cewnik temperowany dystalnie; na prowadnicę 0.035"; minimalna średnica kanału roboczego 2.8mm; długość robocza min. 2800mm.</t>
  </si>
  <si>
    <t xml:space="preserve">Cewnik ECPW, jednorazowego użytku; średnica cewnika 1.8mm; długość narzędzia 2000mm; na prowadnik 0.035”; rodzaje do wyboru Zamawiającego: - końcówka standardowa; - końcówka metalowa zwężana stożek; - końcówka metalowa klepsydra;                                                                    - końcówka metalowa temperowana.     </t>
  </si>
  <si>
    <t>Prowadnica 0.035″ jednorazowa. Prowadnica do dróg żółciowych nitinolowa; średnica 0.035″; długość min 4500mm; dwukolorowa; końcówka giętka, hydrofilna, długości 50mm.; końcówka zagięta lub prosta do wyboru przez Zamawiającego.</t>
  </si>
  <si>
    <t>Prowadnica 0.025″ jednorazowa. Prowadnica do dróg żółciowych nitinolowa; średnica 0.025″; długość min 4500mm; dwukolorowa; końcówka giętka, hydrofilna, długości 50mm.; końcówka zagięta lub prosta do wyboru przez Zamawiającego.</t>
  </si>
  <si>
    <t>Stent trzustkowy 5 Fr. Proteza do wewnętrznego drenażu przewodu trzustkowego; widoczna w RTG; z otworami bocznymi na całej długości; z dwoma zaczepami stabilizującymi; śednicy 5 Fr; dostępne długości: 30, 50, 70, 90mm.</t>
  </si>
  <si>
    <t>Stent podwójny pigtail 10 Fr. Endoproteza do wewnętrznego drenażu dróg żółciowych i zbiorników okołotrzustkowych; widoczna w RTG; z dwoma pętlami; z otworami bocznymi na obydwu pętlach; dostępne średnice 8.5 i 10 Fr do wyboru przez Zamawiającego; dostępne długości (odległość między pętlamii): 30, 40, 50, 60, 70, 80, 90, 100, 110, 120, 130, 140, 150 mm.</t>
  </si>
  <si>
    <t>Zestaw do wprowadzania protez jednorazowy. Zestaw do wprowadzania protez do dróg żółciowych i trzustki; długość min. 2200mm; cewnik prowadzący i popychający ze znacznikami widocznymi w promieniach RTG; oddzielny port do podania kontrastu przy jednoczesnej obecności prowadnika; do wprowadzenia protez o śr. 8.5, 10 i 11.5 Fr do wyboru przez Zamawiającego; jednorazowego użytku; sterylny.</t>
  </si>
  <si>
    <t xml:space="preserve">Proteza samorozprężalna przełykowa:
- wykonana z nitinolu;
- powlekana częściowo lub całkowicie;
- posiadająca lassa do repozycji na obu końcach;
- posiadająca markery RTG określające położenie protezy po jej pełnym rozprężeniu;
- fabrycznie zamontowana na giętkim zestawie wprowadzającym, gotowa do implantacji po wyjęciu z  opakowania;
- aplikator  o długości min. 800mm i średnicy maks. 24 Fr kompatybilny z prowadnikiem 0.035";
- dostępne rozmiary:
a) protezy częsciowo powlekanej:
- średnica wewnętrzna 20mm i średnica kołnierza 24mm i długości po pełnym rozprężeniu  80mm, 100mm, 120mm, 140mm, 160mm, 180mm,
- średnica wewnętrzna 24mm i średnica kołnierza 28mm i długości po pełnym rozprężeniu  80mm, 100mm, 120mm, 140mm, 160mm, 180 mm;
b) protezy całkowicie powlekanej:
- średnica wewnętrzna 20mm i średnica kołnierza 24mm i długości po pełnym rozprężeniu  80mm, 100mm, 120mm, 140mm, 160mm,  
- średnica wewnętrzna 24mm i średnica kołnierza 28mm i długości po pełnym rozprężeniu  80mm, 100mm, 120mm, 140mm, 160mm.
</t>
  </si>
  <si>
    <t xml:space="preserve">Proteza samorozprężalna do dróg żółciowych:
- wykonana z nitinolu;
- powlekana silikonem lub niepowlekana do wyboru;                                                                                                             
- bez zaczepów;                                                                                                 - posiadająca markery RTG określające położenie protezy po jej  pełnym rozprężeniu;                                                                                           
- dostępne długości protezy:
a) niepowlekanej: 40 mm, 60 mm, 80 mm i 100 mm,
b) powlekanej : 40 mm, 60 mm, 80 mm, 100 mm; 
- średnica protezy po pełnym rozprężeniu: 10 mm;
- fabrycznie zamontowana na giętkim zestawie wprowadzającym, gotowa do implantacji po wyjęciu z  opakowania;
- aplikator  o długości min. 180 cm i średnicy maks. 9 Fr – kompatybilny z prowadnikiem 0.035".
</t>
  </si>
  <si>
    <t xml:space="preserve">Proteza samorozprężalna jelitowa:
- wykonana z nitinolu;
- niepowlekana silikonem;                                                                                                                                                                                                           - posiadająca markery RTG określające położenie protezy po jej  pełnym rozprężeniu;                                                                                           
- dostępne długości protezy: 80, 100 i 120 mm do wyboru przez Zamawiającego; 
- dostępne średnice wewnętrzne 20mm i 22mm i odpowiednio średnicy kołnierzy 24mm i 26mm do wyboru przez Zamawiającego;   
- fabrycznie zamontowana na giętkim zestawie wprowadzającym, gotowa do implantacji po wyjęciu z  opakowania;
- aplikator  o długości min. 230 cm i średnicy maks. 10 Fr – kompatybilny z prowadnikiem 0.035".
</t>
  </si>
  <si>
    <t>Stent do krwawień żylakowych. Samorozprężalny nitinolowy, całkowicie pokrywany stent do tamowania krwawień z żylaków przełyku; średnica części roboczej min. 25 mm; długość stentu min.130 mm; zamontowany na aplikatorze z ogranicznikiem balonowym do wprowadzania po prowaniku; do natychmiastowego użycia; w zestawie prowadnik usztywniony średnicy min. 0.035" i długości min. 2500 mm.</t>
  </si>
  <si>
    <t>Stent biodegradowalny. Stent wykonany z polidioksanonu; dostępne długości stentu: 60mm, 80mm, 100mm; dostępne  średnice stentów (korpus): 18mm, 20m, 23mm i 25mm i odpowiednio do nich średnice kołnierzy 23mm, 25mm, 28mm i 31mm; aplikator długości min. 750 mm, kompatybilny z prowadnikiem 0,035"; stent do załadowania na aplikator przed implantacją.</t>
  </si>
  <si>
    <t>Igła typu EUS-FNA. Igła do nakłuć pod kontrolą endoskopowej ultrasonografii; końcówka ze ściętym ostrzem; średnica igły 19, 22 i 25 G do wyboru przez Zamawiającego; długość igły min. 85mm; regulacja wysunięcia osłonki w zakresie 0 - 4 cm; regulacja wysunięcia igły i osłonki bez użycia śrubek; blokowanie wysunięcia igły i osłonki za pomocą dwóch pierścieni obracających się wokół  rękojeści; współpracująca z kanałem roboczym śred. 3.8mm; rękojeść z mechanizmem stabilizującym w gnieździe kanału roboczego typu luer; zaokrąglony nitinolowy mandryn; w zestawie strzykawka z blokadą tłoka i zawór odcinający.</t>
  </si>
  <si>
    <t>Igła typu EUS-FNB. Igła do biopsji pod kontrolą endoskopowej ultrasonografii; końcówka z potrójnym ostrzem; średnica igły 19, 22 i 25 G do wyboru przez Zamawiającego; długość igły min. 85mm; regulacja wysunięcia osłonki w zakresie 0 - 4 cm; regulacja wysunięcia igły i osłonki bez użycia śrubek; blokowanie wysunięcia igły i osłonki za pomocą dwóch pierścieni obracających się wokół  rękojeści; współpracująca z kanałem roboczym śred. 3.8mm; rękojeść z mechanizmem stabilizującym w gnieździe kanału roboczego typu luer; zaokrąglony nitinolowy mandryn; w zestawie strzykawka z blokadą tłoka i zawór odcinający.</t>
  </si>
  <si>
    <t>Szczypce chwytające jednorazowe. Szczypce chwytające; minimalna średnica kanału roboczego 2.8mm; długość robocza min 1800mm; różnego typu do wyboru przez Zamawiającego: zęby szczura, aligatora, krokodyla.</t>
  </si>
  <si>
    <t>Serweta z kieszeniami. Jednorazowa serweta na narzędzia do endoskopii zabiegowej; co najmniej 3 przylepce mocujące do stolika; co najmniej 4 przezierne kieszenie do przechowywania zwiniętych narzędzi.</t>
  </si>
  <si>
    <t>pakiet 5</t>
  </si>
  <si>
    <t>Pakiet 6 Zestaw akcesoriów do udrażniania układu pokarmowego</t>
  </si>
  <si>
    <t>Zestaw do obliteracji żylaków przełyku bezlateksowy. Zestaw do podwiązywania żylaków przełyku; tulejowa nasadka zawierająca 7 podwiązek z materiału nie zawierający lateksu; głowica z metalową prowadnicą i zaworem zwrotnym z wejściem do podłączenia giętkiego drenu do irygacji miejsca obliteracji; z mechaniczną i dźwiękową sygnalizacją momentu uwolnienia podwiązki; do endoskopów o średnicy 8.5-11.5 mm.</t>
  </si>
  <si>
    <t xml:space="preserve">Balon do poszerzania zwężeń jelitowych, przełykowych,
odźwiernika, dróg żółciowych o zmiennej średnicy; z możliwością
inflacji za pomocą kontrastu lub jego roztworu; z zaokrąglonymi
końcami pozwalającymi na obserwację miejsca dylatacji przez
ścianę balonu; z możliwością wprowadzania balonu po prowadniku (prowadnik w zestawie z balonem); dostępne długości balonu: 50–60 mm; dostępne średnice balonu do wyboru przez Zamawiającego: 6–8, 8–10, 10–12, 12–15, 15-18 i 18–20 mm; długość robocza min. 2400mm; współpracujące z kanałem endoskopu o średnicy min. 2.8mm.
</t>
  </si>
  <si>
    <t xml:space="preserve">Balon do usuwania złogów i rewizji dróg żółciowych;
trójkanałowy; trójstopniowy; dobrze widoczny przy fluoroskopii;
dostępny z ujściem kontrastu powyżej i poniżej balonu do wyboru przez Zamawiającego; sterylny; jednorazowy; współpracujący z prowadnikiem średnicy 0.035"; w komplecie strzykawki z ograniczoną pojemnością zapewniające bezpieczną inflację balonu do określonej średnicy; dostępne średnice balonu do wyboru przez Zamawiającego: 12-15mm, 15-18mm.
</t>
  </si>
  <si>
    <t xml:space="preserve">Koszyk do ekstrakcji złogów z funkcją awaryjnej litotrypsji;
skutkującej zerwaniem oplotu i schowaniem go do osłonki; z
zabezpieczeniem przed uwięźnięciem złogu wewnątrz kosza; w stalowym pancerzu; trapezoidalny; czterodrutowy; współpracujący z prowadnikiem o średnicy 0.035”; kompatybilny z kanałem endoskopowym o średnicy min. 3.2 mm; wymagane rozmiary kosza: 1.5 x 3, 2 x 4, 2.5 x 5 i 3 x 6 cm. 
</t>
  </si>
  <si>
    <t>Urządzenie do inflacji balonów do poszerzania z manometrem; pozwalające na pracę w granicach ciśnień 0 – 26 ATM; z gwintowanym  tłokiem; posiadające funkcję szybkiej pre-inflacji i szybkiej deflacji.</t>
  </si>
  <si>
    <t>Wielorazowe urządzenie współpracujące z koszem do ekstrakcji złogów z funkcją awaryjnej litotrypsji.</t>
  </si>
  <si>
    <t>Sfinkterotom z mechanizmem obrotu końcówki w dowolnym kierunku (360°); rękojeść z blokadą utrzymania zagięcia cewnika; z niezależnymi kanałami dla prowadnika i podawania kontrastu; minimalna długość robocza 2000mm; długość noska 5mm; długość cięciwy tnącej 20mm i 30mm do wyboru przez Zamawiającego; średnice noska 4.9Fr, 4.4Fr, 3.9 Fr do wyboru przez Zamawiającego; narzędzie kompatybilne z prowadnikami o długości 4500mm i średnicy 0.025" i 0.035"; kompatybilny z kanałem roboczym śred. min. 2,8mm; jednorazowego użytku; sterylny.</t>
  </si>
  <si>
    <t>Igła typu EUS-FNB kobaltowo-chromowa z potrójnym ostrzem. Igła do biopsji pod kontrolą endoskopowej ultrasonografii; końcówka z potrójnym ostrzem typu "korona"; średnica igły 22 i 25 G do wyboru przez Zamawiającego; długość igły min. 80 mm; regulacja wysunięcia osłonki w zakresie 0 - 4 cm; blokowanie wysunięcia igły i osłonki za pomocą pokręteł śrubowych; współpracująca z kanałem roboczym śred. 3.8 mm; długość robocza min. 1370 mm; rękojeść z mechanizmem stabilizującym w gnieździe kanału roboczego typu luer; zaokrąglony nitinolowy mandryn; w zestawie strzykawka z blokadą tłoka i zawór odcinający.</t>
  </si>
  <si>
    <t xml:space="preserve">Zestaw do drenażu i stentowania z cewnikem elektrokauteryzującym; zestaw zawierający całkowicie powlekany metalowy samorozprężalny stent nitinolowy z kołnierzami antymigracyjnymi zamontowany na cewniku elektrokoagulującym; do drenażu przezściennego przezżołądkowego oraz przezdwunastniczego pod kontrolą gastroskopu ultrasonograficznego; współpracujący z kanałem roboczym śred. 3.8mm; dostępne średnice stentu: 6, 8, 10, 15, 20 mm do wyboru przez Zamawiającego; dostępne długości stentu 8 i 10 mm do wyboru przez Zamawiającego; współpracujący z posiadanym przez Zamawiającego generatorem elektrochirurgicznym ERBE VIO 300D. </t>
  </si>
  <si>
    <t>Prowadnik do dróg żółciowych; końcówka hydrofilna dł. 50mm  i 100mm na jednym prowadniku; z nitinolowym rdzeniem; izolowany elektrycznie; w części dystalnej pokryty tworzywem zmniejszającym tarcie; system markerów radiologicznych do pomiaru odległości; dwukolorowy - zapewniający możliwość kontroli ruchu; średnica 0.035"; końcówka prosta - zagięta i prosta-prosta, długości - 4500mm  i 2600mm., sztywności - standardowa i usztywniona do wyboru przez Zamawiającego.</t>
  </si>
  <si>
    <t xml:space="preserve">Cewnik ablacyjny. Bipolarny cewnik do ablacji zwężeń przewodów żółciowych i trzustkowych prądem o częstotliwości fal radiowych; średnica narzędzia maks. 8.5Fr; długość robocza min. 1800mm; współpracujący z prowadnikiem o średnicy 0.035"; układ elektrod zapewnia generowanie strefy ablacji na odcinku dług. min. 20mm i maks. 30mm; współpracujący z posiadanym przez Zamawiającego generatorem elektrochirurgicznym ERBE VIO 300D. </t>
  </si>
  <si>
    <t xml:space="preserve">Adapter do cewnika ablacyjnego. Bipolarny adapter do podłączenia cewnika ablacyjnego do posiadanego przez Zamawiającego generatora elektrochirurgicznego ERBE VIO 300D; wielorazowego użytku. </t>
  </si>
  <si>
    <t>Pętla do polipektomii; z usztywnionego lub średniogiętkiego lub giętkiego plecionego drutu; wymagane kształty i średnice otwartej pętli: kształt owalny (średnice 13mm, 27mm, 30mm), kształt hexagonalny (średnice 13mm i 27mm) i kształt półksiężycowaty (średnica 27 mm); z możliwością polipektomii z użyciem oraz bez użycia generatora elektrochirurgicznego; długość robocza min. 2400mm; kompatybilna z kanałem roboczym śred. min. 2.8mm; jednorazowego użytku; sterylna.</t>
  </si>
  <si>
    <t>Pętla do polipektomii z wyskalowaną rękojeścią; z giętkiego lub średniogiętkiego plecionego drutu; wyskalowana rękojeść pozwalającą na otwieranie nawet dużych pętli przy użyciu jednej ręki; wymagane kształty i średnice otwartej pętli: kształt owalny (średnice 13mm, 27mm, 30mm) i kształt półksiężycowaty (średnica 27mm); z możliwością polipektomii z użyciem oraz bez użycia generatora elektrochirurgicznego; długość robocza min. 2400mm; kompatybilna z kanałem roboczym śred. min. 2.8mm; jednorazowego użytku; sterylna.</t>
  </si>
  <si>
    <t>Pętla do polipektomii na zimno; z usztywnionego plecionego drutu; kształt okrągły; średnica otwartej pętli 10mm; do polipektomii bez użycia generatora elektrochirurgicznego; długość robocza min. 2400mm; kompatybilna z kanałem roboczym śred. min. 2.8mm; jednorazowego użytku; sterylna.</t>
  </si>
  <si>
    <t>Klipsownica jednorazowa 17mm. Jednorazowy aplikator z załadowanym klipsem dwuramiennym; szerokość otwarcia ramion klipsa min. 17mm; możliwość rotacji klipsa pokrętłem przy rękojeści; możliwość wielokrotnego otwierania i zamykania klipsa przed jego uwolnieniem; minimalna średnica kanału roboczego 2.8mm; długość robocza min. 2300mm.</t>
  </si>
  <si>
    <t>Jednorazowa pułapka na polipy; ilość komór do pobierania: min. 4; system wskaźnikowy do komór.</t>
  </si>
  <si>
    <t xml:space="preserve">Gąbka do endoskopów. Gąbka do reprocesowania endoskopów; profil zapewniający ochronę endoskopu.   </t>
  </si>
  <si>
    <t>Podkładka transportowa. Trwała podkładka ze sznurkiem do ochrony endoskopu podczas transportu.</t>
  </si>
  <si>
    <t>pakiet 6</t>
  </si>
  <si>
    <t>Pakiet 7 Zestaw akcesoriów niestandardowy do krwawień i niedrożności</t>
  </si>
  <si>
    <t>Klipsownica jednorazowa 12mm z możliwością MRI. Klipsownica jednorazowego użytku do zaopatrywania krwawiących naczyń; możliwość wielokrotnego otwierania i zamykania klipsa przed ostatecznym uwolnieniem; możliwość obrotu klipsa w obu kierunkach pokrętłem w uchwycie; szerokość rozwarcia ramion klipsa 12 mm; kąt zagięcia ramion klipsa 135⁰; dostępna z przewodem w ochronnej koszulce lub bez koszulki; długość robocza: 1950 i 2300 mm; klips wykonany z materiału umożliwiającego bezpieczne przeprowadzanie badań rezonansu magentycznego (MRI) u pacjentów z założonym klipsem.</t>
  </si>
  <si>
    <t>Szt.</t>
  </si>
  <si>
    <t>Klipsownica jednorazowa min. 15mm z możliwością MRI. Klipsownica jednorazowego użytku do zaopatrywania krwawiących naczyń; możliwość wielokrotnego otwierania i zamykania klipsa przed ostatecznym uwolnieniem; możliwość obrotu klipsa w obu kierunkach pokrętłem w uchwycie; szerokość rozwarcia ramion klipsa min. 15 mm; kąt zagięcia ramion klipsa 135⁰; dostępna z przewodem w ochronnej koszulce lub bez koszulki; długość robocza: 1950 i 2300 mm; klips wykonany z materiału umożliwiającego bezpieczne przeprowadzanie badań rezonansu magentycznego (MRI) u pacjentów z założonym klipsem.</t>
  </si>
  <si>
    <t>Podwiązka pętlowa hemostatyczna. Jednorazowe narzędzie do zapobiegania lub opanowania krwawienia z szypuł polipów; wstępnie zmontowany zestaw zawiera: uchwyt, osłonkę, rurkę osłonową i odłączalną pętlę nylonową; długość robocza 2300 mm; dostępne średnice pętli: 15, 20, 30 i 40 mm; minimalna średnica kanału roboczego 2.8 mm.</t>
  </si>
  <si>
    <t>Szczypce hemostatyczne 5mm. Jednorazowe hemostatyczne szczypce elektrochirurgiczne; z funkcją rotacji pokrętłem w uchwycie; do tamowania krwawień w górnym i dolnym odcinku przewodu pokarmowego; dostępne w długościach roboczych: 1600 i 2300 mm do wyboru; dwuramienne; ramiona płaskie z poprzecznym rowkowaniem; maksymalna szerokość otwarcia łyżeczek 5mm; minimalna średnica kanału roboczego 2.8 mm.</t>
  </si>
  <si>
    <t>Stent samorozprężalny do dróg żółciowych z zaczepami. Proteza samorozprężalna wykonana z nitinolu; pokrywana silikonem  na całej długości; z zaczepami do zapobiegania migracji; ze znacznikami cieniującymi w RTG na końcach i w części środkowej stentu; z pętlą do usuwania stentu na końcu dwunastniczym ; średnica stentu po rozprężeniu min. 10 mm,; dostępna długość stentu: 40, 50, 60, 70, 80, 90 i 100 mm; w zestawie wprowadzającym o średnicy maks. 9 Fr; długość zestawu do wprowadzania 1850 mm  i 2300 mm; zestaw współpracujący z prowadnicą o średnicy 0.035”; sterylny.</t>
  </si>
  <si>
    <t>Prowadnica do zabiegów endoskopowych na drogach żółciowych i trzustkowych; prowadnica nitinolowa pokryta teflonem  - pokrycie prowadnicy dwukolorowe; końcówka miękka, prosta i zagięta (do wyboru przez Zamawiającego) o długości 50 mm, pokryta substancją hydrofilną, bez rdzenia metalowego; średnica prowadnicy 0.035”; długość prowadnicy min. 4500 mm; dwie sztywności prowadnicy: standardowa i podwyższona (do wyboru  przez Zamawiającego); jednorazowego użytku.</t>
  </si>
  <si>
    <t>Sfinkterotom  trójkanałowy obrotowy. Sfinkterotom z cięciwą z drutu plecionego; długość cięciwy 20 mm, 25 mm lub 30 mm (do wyboru); długość noska 5 mm; średnica cewnika maks. 7 Fr; średnica końcówki 5 Fr; uchwyt z pokrętłem do obrotu końcówki sfinkterotomu w obu kierunkach; długość robocza min. 2000 mm; jednorazowego użytku; współpracujące z prowadnicą o średnicy 0.035”.</t>
  </si>
  <si>
    <t xml:space="preserve">Balon do usuwania złogów trójstopniowy. Balon do usuwania złogów z dróg żółciowych metodą endoskopową; trójstopniowy; trójkanałowy; ujście kontrastu powyżej lub poniżej balonu (do wyboru przez Zamawiającego); zakres średnic 8.5 -12-15 mm i 12-15-18 mm (do wyboru przez Zamawiającego); znaczniki cieniujące w RTG na cewniku przy obu końcach balonu; średnica cewnika maks. 7Fr; długość robocza min. 2000 mm; temperowany koniec cewnika; balon współpracujący z kanałem roboczym endoskopów o minimalnej średnicy 2.8 mm; kompatybilny z prowadnikiem 0.035”; w zestawie z balonem trzy strzykawki o określonej pojemności do napełniania balonu do pożądanej średnicy, kranik dwudrożny zintegrowany z przewodem do napełniania balonu; sterylny. </t>
  </si>
  <si>
    <t>Balon do achalazji. Cewnik z balonem do poszerzania achalazji; długość balonu min. 80mm; średnice balonu 30, 35 i 40mm (do wyboru przez Zamawiającego); długość cewnika min. 1000 mm; jednorazowego użytku.</t>
  </si>
  <si>
    <t>Urządzenie do inflacji balonów do poszerzania. Urządzenie z maometrem skalowanym do min. 20 atm ciśnienia roboczego; dostępne pojemności 20 i 30 ml do wyboru przez Zamawiającego; w zestawie kranik trójdrożny; sterylne; jednorazowego użytku.</t>
  </si>
  <si>
    <t>pakiet 7</t>
  </si>
  <si>
    <t>Pakiet 8 Zestaw akcesoriów do implantacji stentów samorozprężalnych niestandardowych i biopsji żółciowo-trzustkowych</t>
  </si>
  <si>
    <t>Samorozprężalny stent nitinolowy przełykowy antymigracyjny; całkowicie pokrywany; znaczniki widoczne w promieniach RTG; koniec dystalny antymigracyjny typu "parasol"; z zastawką
antyrefluksową; średnica części środkowej stentu i końca proksymalnego odpowiednio 24mm i 30mm; posiada nić do usunięcia i repozycjonowania; dostępne długości stentu do wyboru przez Zamawiającego: 80mm i 100mm; aplikator długości min. 700mm; na
Prowadnicę 0.035".</t>
  </si>
  <si>
    <t>Samorozprężalny stent nitinolowy do przezściennego drenażu wewnętrznego torbieli rzekomych trzustki; całkowicie pokrywany; aplikator długości min.
1800mm, średnicy maks. 10.5Fr, na prowadnicę 0.035"; koniec proksymalny: kształt typu "grzyb", średnica
26mm, długość 5mm, 4 znaczniki widoczne w promieniach RTG; koniec dystalny: kształt typu "parasol", średnica 30mm, 4 znaczniki widoczne w promieniach RTG; średnica części środkowej min 16mm; dostępne długości stentu do wyboru przez Zamawiającego: 15mm, 20mm i 30mm.</t>
  </si>
  <si>
    <t>Samorozprężalny stent nitinolowy jelitowo odbytniczy; Całkowicie pokrywany; znaczniki widoczne w promieniach RTG; średnice części środkowej stentu i końców odpowiednio 18mm i 24mm; dostępne długości stentu do wyboru przez Zamawiającego: 80mm i 100mm; uwalniany przez kanał endoskopu śred. min. 3.7 mm; aplikator długości min. 2300mm; na prowadnicę 0.035".</t>
  </si>
  <si>
    <t>Samorozprężalny stent nitinolowy przełykowy segmentowy; całkowicie pokrywany; znaczniki widoczne w promieniach RTG; segmentowa konstrukcja
z modułów o niezależnej ruchomości; średnice części środkowej stentu i końców odpowiednio 18mm i 24mm; posiada nić do usunięcia i repozycjonowania; dostępne
długości stentu do wyboru przez Zamawiającego: 80mm, 100mm, 120mm, 140mm; aplikator na Prowadnicę 0.035".</t>
  </si>
  <si>
    <t>Samorozprężalny stent nitinolowy dwunastniczy; nie pokrywany lub częściowo pokrywany do wyboru przez Zamawiającego; znaczniki widoczne w promieniach RTG; średnice części środkowej stentu i końców odpowiednio 20mm i 26mm; długość stentu 60, 80 i 100mm do wyboru przez Zamawiającego; uwalniany przez kanał endoskopu śred. min. 3.7mm; aplikator długości min. 1800mm; na prowadnicę 0.035".</t>
  </si>
  <si>
    <t>Stent do terapii podciśnieniowej przetok; Samorozprężalny stent nitinolowy w pełni powlekany z gąbką i systemem do drenażu podciśnieniowego w jednym urządzeniu; średnica części środkowej stentu i kielichów odpowiednio 14 i 30mm; długość całkowita stentu min. 70mm; odcinek stentu pokryty gąbką min. 50mm; do ubytków ściany przewodu pkarmowego dług. maks. 30mm; załadowany na aplikatorze dług. systemu min. 1000mm; współpracujący z prowadnikiem śred. 0,035".</t>
  </si>
  <si>
    <t>Papilotom z załadowanym prowadnikiem. Papilotom trójkanałowy; załadowany prowadnik 0.035"; jednorazowego użytku; stożkowe zakończenie o średnicy 5Fr; stożkowe zakończenie o długości 2mm i
5mm do wyboru przez Zamawiającego; długość cięciwy tnącej 20, 25 i 30 mm do wyboru przez Zamawiającego; cięciwa tnąca bez izolacji; długość części roboczej min. 2000 mm; do kanału roboczego
śred. min. 2.8mm.</t>
  </si>
  <si>
    <t>Papilotom z załadowanym prowadnikiem i izolacją. Papilotom trójkanałowy; załadowany prowadnik 0.035"; jednorazowego użytku; stożkowe zakończenie o średnicy 5Fr; stożkowe zakończenie o długości 2mm i 5mm do wyboru przez Zamawiającego; długość
cięciwy tnącej 20, 25 i 30 mm do wyboru przez Zamawiającego; cięciwa tnąca w częściowej izolacji; długość części roboczej min. 2000 mm; do kanału roboczego śred. min. 2.8mm.</t>
  </si>
  <si>
    <t>Papilotom precut. Papilotom trójkanałowy;
jednorazowego użytku; zakończenie o średnicy 5Fr; zakończenie o długości 0mm; długość cięciwy tnącej 25 mm; cięciwa tnąca bez izolacji; długość część roboczej min. 2000 mm; do kanału roboczego śred. Min. 2.8mm.</t>
  </si>
  <si>
    <t>Papilotom precut z izolacją. Papilotom trójkanałowy; jednorazowego użytku; zakończenie o średnicy 5Fr; zakończenie o długości 0 mm; długość cięciwy tnącej
30 mm; cięciwa tnąca w częściowej izolacji; długość części roboczej min. 2000 mm; do kanału roboczego śred. min. 2.8mm.</t>
  </si>
  <si>
    <t>Papilotom igłowy. Papilotom trójkanałowy;
jednorazowego użytku; zakończenie stożkowe o średnicy 7Fr; długość igły 5 i 7 mm do wyboru przez Zamawiającego; igła bez izolacji; długość części roboczej min. 2000 mm; do kanału roboczego śred. min.
2.8mm.</t>
  </si>
  <si>
    <t>Papilotom igłowy z izolacją. Papilotom trójkanałowy;jednorazowego użytku; stożkowe zakończenie o średnicy 7Fr; długość igły 5 i 7 mm do wyboru przez
Zamawiającego; igła z częściową izolacją; długość części roboczej min. 2000 mm; do kanału roboczego śred. min. 2.8mm.</t>
  </si>
  <si>
    <t>Prowadnik 0.035". Prowadnik nitinolowy;
jednorazowego użytku; giętka końcówka hydrofilna; końcówka prosta i zagięta do wyboru przez Zamawiającego; długość końcówki 65 mm; średnica 0.035"; długość min. 4500 mm.</t>
  </si>
  <si>
    <t>Prowadnik 0.025". Prowadnik nitinolowy;
jednorazowego użytku; giętka końcówka hydrofilna; końcówka prosta i zagięta do wyboru przez Zamawiającego; długość końcówki 65 mm; średnica 0.025"; długość min. 4500 mm.</t>
  </si>
  <si>
    <t>Prowadnik 0.021". Prowadnik nitinolowy;
jednorazowego użytku; prosta końcówka hydrofilna; długość końcówki 65 mm; średnica 0.021"; długość min. 4500 mm.</t>
  </si>
  <si>
    <t>Prowadnik 0.018". Prowadnik nitinolowy;
jednorazowego użytku; prosta końcówka hydrofilna; długość końcówki 65 mm; średnica 0.018"; długość min. 4500 mm.</t>
  </si>
  <si>
    <t>Prowadnik sztywny. Prowadnik nitinolowy;
jednorazowego użytku; wzmożona sztywność powłoki; prosta końcówka długości 130 mm; średnica 0.035"; długość min. 4000 mm.</t>
  </si>
  <si>
    <t>Igła typu EUS-FNA kobaltowo-chromowa. Igła do nakłuć pod kontrolą endoskopowej ultrasonografii; do zastosowań diagnostycznych i terapeutycznych;
wykonana ze stopu kobaltowo - chromowego; średnica igły 19, 22 i 25 G do wyboru przez Zamawiającego; długość igły 80 mm; długość robocza min. 1350 mm;
regulacja wysunięcia igłyi osłonki przyciskiem na rękojeści; współpracująca z kanałem roboczym śred. 3.8 mm; rękojeść z mechanizmem stabilizującym w gnieździe kanału roboczego typu luer; w zestawie
strzykawka z blokadą tłoka i zawór odcinający.</t>
  </si>
  <si>
    <t>Igła typu EUS-FNB kobaltowo-chromowa. Igła do biopsji pod kontrolą endoskopowej ultrasonografii; wykonana ze stopu kobaltowo – chromowego; końcówka z min. 3 ostrzami; średnica igły 19, 22 i 25 G
do wyboru przez Zamawiającego; długość robocza min. 1350 mm; regulacja wysunięcia igłyi osłonki przyciskiem na rękojeści; współpracująca z kanałem
roboczym śred. 3.8 mm; rękojeść z mechanizmem stabilizującym w gnieździe kanału roboczego typu luer; w zestawie strzykawka z blokadą tłoka i zawór
Odcinający.</t>
  </si>
  <si>
    <t>Igła typu EUS-FNA 19 G nitinolowa z markerami laserowymi. Igła do nakłuć pod kontrolą endoskopowej ultrasonografii; wykonana z nitinolu; średnica igły 19 G; markery echogeniczności wykonane w technologii laserowej; długość maks. igły 80 mm; długość robocza min. 1370 mm; regulacja wysunięcia igłyi osłonki mechanizmem na rękojeści; współpracująca z kanałem roboczym śred. 3.8 mm; rękojeść z mechanizmem stabilizującym w gnieździe kanału roboczego typu luer; w zestawie strzykawka z blokadą tłoka i zawór odcinający.</t>
  </si>
  <si>
    <t>Igła typu EUS-FNA 22 G nitinolowa z markerami laserowymi. Igła do nakłuć pod kontrolą endoskopowej ultrasonografii; wykonana z nitinolu; średnica igły 19 G; markery echogeniczności wykonane w technologii laserowej; długość maks. igły 80 mm; długość robocza min. 1370 mm; regulacja wysunięcia igłyi osłonki mechanizmem na rękojeści; współpracująca z kanałem roboczym śred. 3.8 mm; rękojeść z mechanizmem stabilizującym w gnieździe kanału roboczego typu luer; w zestawie strzykawka z blokadą tłoka i zawór odcinający.</t>
  </si>
  <si>
    <t>Igła typu EUS-FNB 22 G nitinolowa z markerami laserowymi. Igła do biopsji pod kontrolą endoskopowej ultrasonografii; wykonana z nitinolu; średnica igły 19 G; markery echogeniczności wykonane w technologii laserowej; końcówka z min. 3 ostrzami; długość maks. igły 80 mm; długość robocza min. 1370 mm; regulacja wysunięcia igłyi osłonki mechanizmem na rękojeści; współpracująca z kanałem roboczym śred. 3.8 mm; rękojeść z mechanizmem stabilizującym w gnieździe kanału roboczego typu luer; w zestawie strzykawka z blokadą tłoka i zawór odcinający.</t>
  </si>
  <si>
    <t>pakiet 8</t>
  </si>
  <si>
    <t>Pakiet 9 Zestaw akcesoriów do zamykania prforacji, przetok i duzych naczyń</t>
  </si>
  <si>
    <t>Zestaw retrakcyjny gastroskopowy. Zestaw do zamykania perforacji, przetok i dużych naczyń; posiada nitinolowy pierścieniowaty min. 9mm klips z koncentrycznymi ostrzami; zamontowany na systemie zakladanym na końcówkę wideoendoskopu giętkiego; system dostępny w średnicy wspólpracującej z posiadanym przez Zamawiającego wideogastroskopem GIF-1TH190 firmy Olympus; z mechanizmem zwalniającym umożliwiającym zrzucenie klipsa jedną ręką; z blokadą bezpieczeństwa zapobiegającą przypadkowemu uwolnieniu klipsa; jednorazowego użytku.</t>
  </si>
  <si>
    <t>Zestaw retrakcyjny kolonoskopowy. Zestaw do zamykania perforacji, przetok i dużych naczyń; posiada nitinolowy pierścieniowaty min. 11mm klips z koncentrycznymi ostrzami; zamontowany na systemie zakladanym na końcówkę wideoendoskopu giętkiego; system dostępny w średnicach wspólpracujących z posiadanymi przez Zamawiającego wideokolonoskopami firmy Olympus serii Q165 oraz H185; z mechanizmem zwalniającym umożliwiającym zrzucenie klipsa jedną ręką; z blokadą bezpieczeństwa zapobiegającą przypadkowemu uwolnieniu klipsa; jednorazowego użytku.</t>
  </si>
  <si>
    <t>Zestaw do resekcji pełnościennej zmian w jelicie grubym; nitinolowy pierścieniowaty klips z koncentrycznymi ostrzami; zamontowany na systemie nasadkowym zakładanym na końcówkę wideokolonoskopu giętkiego; system dostępny w średnicach wewnętrznych współpracujących z posiadanymi przez Zamawiającego wideokolonoskopami serii Q165 oraz H185 firmy Olympus; średnica zewnętrzna systemu nasadkowego maks. 22mm; ze zintegrowaną pętlą diatermiczną do odcięcia zmiany po aplikacji klipsa w jednym urządzeniu; z mechanizmem zwalniającym umożliwiającym zrzucenie klipsa jedną ręką; z blokadą bezpieczeństwa zapobiegającą przypadkowemu uwolnieniu klipsa; w zestawie kleszcze typu „grasper” i sonda znakująca; jednorazowego użytku.</t>
  </si>
  <si>
    <t>Zestaw do resekcji pełnościennej zmian w górnym odcinku przewodu pokarmowego; nitinolowy pierścieniowaty klips z koncentrycznymi ostrzami; zamontowany na systemie nasadkowym zakładanym na końcówkę wideogastroskopu giętkiego; system dostępny w średnicach wewnętrznych współpracujących z posiadanym przez Zamawiającego wideogastroskopem GIF-1TH190 firmy Olympus; średnica zewnętrzna systemu nasadkowego maks. 20mm; ze zintegrowaną pętlą diatermiczną do odcięcia zmiany po aplikacji klipsa w jednym urządzeniu; z mechanizmem zwalniającym umożliwiającym zrzucenie klipsa jedną ręką; z blokadą bezpieczeństwa zapobiegającą przypadkowemu uwolnieniu klipsa; w zestawie balon prowadzący, kleszcze typu „grasper” i sonda znakująca; jednorazowego użytku.</t>
  </si>
  <si>
    <t>pakiet 9</t>
  </si>
  <si>
    <t>Nóż hybrydowy “I”. Elektrochirurgiczny nóż wodny typu HybridKnife lub równoważny; kompatybilny z posiadanym przerzutnikiem strumieniowym ERBE JET 2 i generatorem elektrochirurgicznym ERBE VIO 300D;  typ "I"; długość robocza min. 1900 mm; minimalna średnica kanału roboczego 2.8 mm..</t>
  </si>
  <si>
    <t>1 op. = 5 szt.</t>
  </si>
  <si>
    <t>Nóż hybrydowy “O”. Elektrochirurgiczny nóż wodny typu HybridKnife lub równoważny; kompatybilny z posiadanym przerzutnikiem strumieniowym ERBE JET 2 i generatorem elektrochirurgicznym ERBE VIO 300D; typ “O”; długość robocza min. 1900 mm; minimalna średnica kanału roboczego 2.8 mm.</t>
  </si>
  <si>
    <t>Moduł pompy. Moduł pompy kompatybilny z portem posiadanego przerzutnika strumieniowego ERBE JET 2 oraz nożami typu HybridKnife lub równoważnymi; jednorazowego użytku.</t>
  </si>
  <si>
    <t>Kabel monopolarny endoskopowy; Przewód elektrochiurgiczny jednobiegunowy; do endoskopowych elektrod aktywnych średnicy 3mm; długość min. 3000mm; kompatybilny z posiadanym generatorem elektrochirurgicznym ERBE VIO 300D; wielorazowego użytku, autoklawowalny.</t>
  </si>
  <si>
    <t>Kabel do elektrody biernej; Przewód do przyłączania elektrod neutralnych; długość min. 4000mm; kompatybilny z posiadanym generatorem elektrochirurgicznym ERBE VIO 300D; wielorazowego użytku, autoklawowalny.</t>
  </si>
  <si>
    <t>Adapter do sond argonowych. Przewód elektrochirurgiczny do jednorazowych endoskopowych sond argonowych; kompatybilny z systemem rozpoznawiania narzędzi posiadanego generatora elektrochirurgicznego ERBE VIO 300D z modułem APC; wielorazowego użytku, autoklawowalny.</t>
  </si>
  <si>
    <t>Sonda endoskopowa argonowa; z czołowym strumieniem plazmy; kompatybilna z posiadanym generatorem elektrochirurgicznym ERBE VIO 300D z modułem APC; średnica maks. 2.3 mm; długość min. 2200mm; jednorazowego użytku.</t>
  </si>
  <si>
    <t xml:space="preserve"> 1op. = 10 szt.</t>
  </si>
  <si>
    <t>Sonda endoskopowa argonowa hybrydowa; narzędzie do koagulacji w atmosferze argonu i unoszenia tkanek; kompatybilna z posiadanym generatorem elektrochirurgicznym ERBE VIO 300D z modułem APC oraz przerzutnikiem strumieniowym ERBE JET 2; do kanału roboczego min. 2.8mm; długość robocza min. 1900mm; jednorazowego użytku.</t>
  </si>
  <si>
    <t xml:space="preserve"> 1op. = 5 szt.</t>
  </si>
  <si>
    <t>pakiet 10</t>
  </si>
  <si>
    <t>FORMULARZ CENOWY WRAZ Z OPISEM PRZEDMIOTU ZAMÓWIENIA</t>
  </si>
  <si>
    <t>WYKONAWCA ZOBOWIAZANY JEST DO OSTATECZNEGO SPRAWDZENIA POPRAWNOŚCI DOKONANYCH WYLICZEŃ</t>
  </si>
  <si>
    <t>UWAGA: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</si>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</sst>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4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6" fillId="0" borderId="0" xfId="1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4" fontId="6" fillId="0" borderId="0" xfId="2" applyFont="1" applyAlignment="1">
      <alignment vertical="center"/>
    </xf>
    <xf numFmtId="43" fontId="6" fillId="0" borderId="0" xfId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4" fontId="6" fillId="2" borderId="1" xfId="2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164" fontId="6" fillId="0" borderId="2" xfId="1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44" fontId="6" fillId="0" borderId="2" xfId="2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164" fontId="6" fillId="0" borderId="3" xfId="1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44" fontId="6" fillId="0" borderId="3" xfId="2" applyFont="1" applyBorder="1" applyAlignment="1">
      <alignment vertical="center"/>
    </xf>
    <xf numFmtId="44" fontId="6" fillId="3" borderId="3" xfId="2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5" fillId="4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/>
    </xf>
    <xf numFmtId="164" fontId="6" fillId="4" borderId="3" xfId="1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44" fontId="6" fillId="4" borderId="3" xfId="2" applyFont="1" applyFill="1" applyBorder="1" applyAlignment="1">
      <alignment vertical="center"/>
    </xf>
    <xf numFmtId="44" fontId="6" fillId="4" borderId="2" xfId="2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0" fontId="13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164" fontId="6" fillId="3" borderId="1" xfId="1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44" fontId="6" fillId="3" borderId="1" xfId="2" applyFont="1" applyFill="1" applyBorder="1" applyAlignment="1">
      <alignment vertical="center"/>
    </xf>
    <xf numFmtId="43" fontId="6" fillId="3" borderId="1" xfId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4" fillId="3" borderId="0" xfId="0" applyFont="1" applyFill="1" applyAlignment="1">
      <alignment horizontal="left" vertical="center" indent="1"/>
    </xf>
    <xf numFmtId="0" fontId="13" fillId="3" borderId="0" xfId="0" applyFont="1" applyFill="1" applyAlignment="1">
      <alignment vertical="center" wrapText="1"/>
    </xf>
    <xf numFmtId="0" fontId="7" fillId="3" borderId="0" xfId="0" applyFont="1" applyFill="1" applyAlignment="1">
      <alignment vertical="center"/>
    </xf>
    <xf numFmtId="164" fontId="6" fillId="3" borderId="0" xfId="1" applyNumberFormat="1" applyFont="1" applyFill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44" fontId="6" fillId="3" borderId="0" xfId="2" applyFont="1" applyFill="1" applyBorder="1" applyAlignment="1">
      <alignment vertical="center"/>
    </xf>
    <xf numFmtId="43" fontId="6" fillId="3" borderId="0" xfId="1" applyFont="1" applyFill="1" applyBorder="1" applyAlignment="1">
      <alignment vertical="center"/>
    </xf>
    <xf numFmtId="0" fontId="4" fillId="3" borderId="0" xfId="0" applyFont="1" applyFill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164" fontId="15" fillId="3" borderId="1" xfId="1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/>
    </xf>
    <xf numFmtId="44" fontId="15" fillId="3" borderId="1" xfId="2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164" fontId="6" fillId="3" borderId="0" xfId="1" applyNumberFormat="1" applyFont="1" applyFill="1" applyAlignment="1">
      <alignment vertical="center"/>
    </xf>
    <xf numFmtId="44" fontId="6" fillId="3" borderId="0" xfId="2" applyFont="1" applyFill="1" applyAlignment="1">
      <alignment vertical="center"/>
    </xf>
    <xf numFmtId="43" fontId="6" fillId="3" borderId="0" xfId="1" applyFont="1" applyFill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16" fillId="4" borderId="3" xfId="0" applyFont="1" applyFill="1" applyBorder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0" fillId="0" borderId="3" xfId="0" applyBorder="1" applyAlignment="1">
      <alignment vertical="center"/>
    </xf>
    <xf numFmtId="0" fontId="5" fillId="0" borderId="4" xfId="0" applyFont="1" applyBorder="1" applyAlignment="1">
      <alignment vertical="center" wrapText="1"/>
    </xf>
    <xf numFmtId="164" fontId="6" fillId="0" borderId="4" xfId="1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44" fontId="6" fillId="0" borderId="4" xfId="2" applyFont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5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/>
    </xf>
    <xf numFmtId="0" fontId="5" fillId="3" borderId="3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/>
    </xf>
    <xf numFmtId="164" fontId="6" fillId="3" borderId="5" xfId="1" applyNumberFormat="1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44" fontId="6" fillId="3" borderId="5" xfId="2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44" fontId="6" fillId="0" borderId="6" xfId="2" applyFont="1" applyBorder="1" applyAlignment="1">
      <alignment vertical="center"/>
    </xf>
    <xf numFmtId="0" fontId="4" fillId="3" borderId="5" xfId="0" applyFont="1" applyFill="1" applyBorder="1" applyAlignment="1">
      <alignment horizontal="left" vertical="center" indent="1"/>
    </xf>
    <xf numFmtId="0" fontId="5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/>
    </xf>
    <xf numFmtId="164" fontId="6" fillId="3" borderId="3" xfId="1" applyNumberFormat="1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/>
    </xf>
    <xf numFmtId="164" fontId="6" fillId="3" borderId="4" xfId="1" applyNumberFormat="1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4" borderId="8" xfId="0" applyFill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/>
    </xf>
    <xf numFmtId="164" fontId="6" fillId="4" borderId="4" xfId="1" applyNumberFormat="1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44" fontId="6" fillId="4" borderId="4" xfId="2" applyFont="1" applyFill="1" applyBorder="1" applyAlignment="1">
      <alignment vertical="center"/>
    </xf>
    <xf numFmtId="44" fontId="6" fillId="4" borderId="6" xfId="2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/>
    </xf>
    <xf numFmtId="164" fontId="6" fillId="4" borderId="5" xfId="1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right" vertical="center"/>
    </xf>
    <xf numFmtId="44" fontId="6" fillId="4" borderId="5" xfId="2" applyFont="1" applyFill="1" applyBorder="1" applyAlignment="1">
      <alignment vertical="center"/>
    </xf>
    <xf numFmtId="10" fontId="6" fillId="0" borderId="2" xfId="1" applyNumberFormat="1" applyFont="1" applyBorder="1" applyAlignment="1">
      <alignment vertical="center"/>
    </xf>
    <xf numFmtId="10" fontId="12" fillId="0" borderId="2" xfId="1" applyNumberFormat="1" applyFont="1" applyBorder="1" applyAlignment="1">
      <alignment vertical="center"/>
    </xf>
    <xf numFmtId="10" fontId="6" fillId="0" borderId="3" xfId="1" applyNumberFormat="1" applyFont="1" applyBorder="1" applyAlignment="1">
      <alignment vertical="center"/>
    </xf>
    <xf numFmtId="10" fontId="15" fillId="3" borderId="1" xfId="2" applyNumberFormat="1" applyFont="1" applyFill="1" applyBorder="1" applyAlignment="1">
      <alignment vertical="center"/>
    </xf>
    <xf numFmtId="10" fontId="6" fillId="3" borderId="1" xfId="2" applyNumberFormat="1" applyFont="1" applyFill="1" applyBorder="1" applyAlignment="1">
      <alignment vertical="center"/>
    </xf>
    <xf numFmtId="10" fontId="6" fillId="3" borderId="5" xfId="2" applyNumberFormat="1" applyFont="1" applyFill="1" applyBorder="1" applyAlignment="1">
      <alignment vertical="center"/>
    </xf>
    <xf numFmtId="10" fontId="6" fillId="0" borderId="4" xfId="1" applyNumberFormat="1" applyFont="1" applyBorder="1" applyAlignment="1">
      <alignment vertical="center"/>
    </xf>
    <xf numFmtId="10" fontId="6" fillId="0" borderId="6" xfId="1" applyNumberFormat="1" applyFont="1" applyBorder="1" applyAlignment="1">
      <alignment vertical="center"/>
    </xf>
    <xf numFmtId="164" fontId="17" fillId="0" borderId="2" xfId="1" applyNumberFormat="1" applyFont="1" applyBorder="1" applyAlignment="1">
      <alignment vertical="center"/>
    </xf>
    <xf numFmtId="164" fontId="17" fillId="0" borderId="3" xfId="1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34C07-4457-4D45-989E-F976950A27B2}">
  <dimension ref="A2:AP243"/>
  <sheetViews>
    <sheetView tabSelected="1" view="pageBreakPreview" topLeftCell="A229" zoomScaleNormal="100" zoomScaleSheetLayoutView="100" workbookViewId="0">
      <selection activeCell="H240" sqref="H240"/>
    </sheetView>
  </sheetViews>
  <sheetFormatPr defaultRowHeight="15.75" x14ac:dyDescent="0.25"/>
  <cols>
    <col min="1" max="1" width="10.140625" style="1" customWidth="1"/>
    <col min="2" max="2" width="9.140625" style="2"/>
    <col min="3" max="3" width="44.140625" style="3" customWidth="1"/>
    <col min="4" max="4" width="19.140625" style="4" customWidth="1"/>
    <col min="5" max="5" width="11.85546875" style="5" customWidth="1"/>
    <col min="6" max="6" width="10.28515625" style="6" customWidth="1"/>
    <col min="7" max="7" width="13" style="7" customWidth="1"/>
    <col min="8" max="8" width="18.28515625" style="8" customWidth="1"/>
    <col min="9" max="9" width="9.140625" style="9"/>
    <col min="10" max="10" width="13.140625" style="8" customWidth="1"/>
    <col min="11" max="11" width="18.28515625" style="8" customWidth="1"/>
    <col min="12" max="13" width="8.5703125" style="10" customWidth="1"/>
    <col min="14" max="16" width="11.140625" style="10" customWidth="1"/>
    <col min="17" max="16384" width="9.140625" style="10"/>
  </cols>
  <sheetData>
    <row r="2" spans="1:11" s="14" customFormat="1" x14ac:dyDescent="0.25">
      <c r="A2" s="1"/>
      <c r="B2" s="11"/>
      <c r="C2" s="12"/>
      <c r="D2" s="13"/>
      <c r="E2" s="5"/>
      <c r="F2" s="6"/>
      <c r="G2" s="7"/>
      <c r="H2" s="8"/>
      <c r="I2" s="9"/>
      <c r="J2" s="8"/>
      <c r="K2" s="8"/>
    </row>
    <row r="3" spans="1:11" s="14" customFormat="1" ht="29.25" customHeight="1" x14ac:dyDescent="0.25">
      <c r="A3" s="1"/>
      <c r="B3" s="15" t="s">
        <v>233</v>
      </c>
      <c r="D3" s="13"/>
      <c r="E3" s="5"/>
      <c r="F3" s="6"/>
      <c r="G3" s="7"/>
      <c r="H3" s="8"/>
      <c r="I3" s="9"/>
      <c r="J3" s="8"/>
      <c r="K3" s="8"/>
    </row>
    <row r="4" spans="1:11" s="14" customFormat="1" ht="18.75" x14ac:dyDescent="0.25">
      <c r="A4" s="1"/>
      <c r="B4" s="16" t="s">
        <v>0</v>
      </c>
      <c r="C4" s="17"/>
      <c r="D4" s="13"/>
      <c r="E4" s="5"/>
      <c r="F4" s="6"/>
      <c r="G4" s="7"/>
      <c r="H4" s="8"/>
      <c r="I4" s="9"/>
      <c r="J4" s="8"/>
      <c r="K4" s="8"/>
    </row>
    <row r="5" spans="1:11" ht="39" thickBot="1" x14ac:dyDescent="0.3">
      <c r="B5" s="18" t="s">
        <v>1</v>
      </c>
      <c r="C5" s="19" t="s">
        <v>2</v>
      </c>
      <c r="D5" s="20" t="s">
        <v>3</v>
      </c>
      <c r="E5" s="21" t="s">
        <v>4</v>
      </c>
      <c r="F5" s="22" t="s">
        <v>5</v>
      </c>
      <c r="G5" s="23" t="s">
        <v>6</v>
      </c>
      <c r="H5" s="24" t="s">
        <v>7</v>
      </c>
      <c r="I5" s="25" t="s">
        <v>8</v>
      </c>
      <c r="J5" s="24" t="s">
        <v>9</v>
      </c>
      <c r="K5" s="24" t="s">
        <v>10</v>
      </c>
    </row>
    <row r="6" spans="1:11" ht="33.75" x14ac:dyDescent="0.25">
      <c r="B6" s="26">
        <v>1</v>
      </c>
      <c r="C6" s="27" t="s">
        <v>11</v>
      </c>
      <c r="D6" s="28"/>
      <c r="E6" s="29">
        <v>500</v>
      </c>
      <c r="F6" s="36" t="s">
        <v>12</v>
      </c>
      <c r="G6" s="37"/>
      <c r="H6" s="31">
        <f t="shared" ref="H6" si="0">E6*G6</f>
        <v>0</v>
      </c>
      <c r="I6" s="143"/>
      <c r="J6" s="31">
        <f t="shared" ref="J6" si="1">H6*I6</f>
        <v>0</v>
      </c>
      <c r="K6" s="31">
        <f t="shared" ref="K6" si="2">H6+J6</f>
        <v>0</v>
      </c>
    </row>
    <row r="7" spans="1:11" ht="67.5" x14ac:dyDescent="0.25">
      <c r="B7" s="32">
        <v>2</v>
      </c>
      <c r="C7" s="33" t="s">
        <v>13</v>
      </c>
      <c r="D7" s="34"/>
      <c r="E7" s="35">
        <v>60</v>
      </c>
      <c r="F7" s="36" t="s">
        <v>12</v>
      </c>
      <c r="G7" s="37"/>
      <c r="H7" s="31">
        <f t="shared" ref="H7" si="3">E7*G7</f>
        <v>0</v>
      </c>
      <c r="I7" s="143"/>
      <c r="J7" s="31">
        <f t="shared" ref="J7" si="4">H7*I7</f>
        <v>0</v>
      </c>
      <c r="K7" s="31">
        <f t="shared" ref="K7" si="5">H7+J7</f>
        <v>0</v>
      </c>
    </row>
    <row r="8" spans="1:11" ht="56.25" x14ac:dyDescent="0.25">
      <c r="B8" s="26">
        <v>3</v>
      </c>
      <c r="C8" s="33" t="s">
        <v>14</v>
      </c>
      <c r="D8" s="34"/>
      <c r="E8" s="35">
        <v>10</v>
      </c>
      <c r="F8" s="36" t="s">
        <v>12</v>
      </c>
      <c r="G8" s="37"/>
      <c r="H8" s="31">
        <f t="shared" ref="H8:H25" si="6">E8*G8</f>
        <v>0</v>
      </c>
      <c r="I8" s="143"/>
      <c r="J8" s="31">
        <f t="shared" ref="J8:J25" si="7">H8*I8</f>
        <v>0</v>
      </c>
      <c r="K8" s="31">
        <f t="shared" ref="K8:K25" si="8">H8+J8</f>
        <v>0</v>
      </c>
    </row>
    <row r="9" spans="1:11" ht="56.25" x14ac:dyDescent="0.25">
      <c r="B9" s="32">
        <v>4</v>
      </c>
      <c r="C9" s="33" t="s">
        <v>15</v>
      </c>
      <c r="D9" s="34"/>
      <c r="E9" s="35">
        <v>2</v>
      </c>
      <c r="F9" s="36" t="s">
        <v>12</v>
      </c>
      <c r="G9" s="37"/>
      <c r="H9" s="31">
        <f t="shared" si="6"/>
        <v>0</v>
      </c>
      <c r="I9" s="143"/>
      <c r="J9" s="31">
        <f t="shared" si="7"/>
        <v>0</v>
      </c>
      <c r="K9" s="31">
        <f t="shared" si="8"/>
        <v>0</v>
      </c>
    </row>
    <row r="10" spans="1:11" ht="56.25" x14ac:dyDescent="0.25">
      <c r="B10" s="26">
        <v>5</v>
      </c>
      <c r="C10" s="33" t="s">
        <v>16</v>
      </c>
      <c r="D10" s="34"/>
      <c r="E10" s="35">
        <v>4</v>
      </c>
      <c r="F10" s="36" t="s">
        <v>12</v>
      </c>
      <c r="G10" s="37"/>
      <c r="H10" s="31">
        <f t="shared" si="6"/>
        <v>0</v>
      </c>
      <c r="I10" s="143"/>
      <c r="J10" s="31">
        <f t="shared" si="7"/>
        <v>0</v>
      </c>
      <c r="K10" s="31">
        <f t="shared" si="8"/>
        <v>0</v>
      </c>
    </row>
    <row r="11" spans="1:11" ht="56.25" x14ac:dyDescent="0.25">
      <c r="B11" s="32">
        <v>6</v>
      </c>
      <c r="C11" s="33" t="s">
        <v>17</v>
      </c>
      <c r="D11" s="34"/>
      <c r="E11" s="35">
        <v>4</v>
      </c>
      <c r="F11" s="36" t="s">
        <v>12</v>
      </c>
      <c r="G11" s="37"/>
      <c r="H11" s="31">
        <f t="shared" si="6"/>
        <v>0</v>
      </c>
      <c r="I11" s="143"/>
      <c r="J11" s="31">
        <f t="shared" si="7"/>
        <v>0</v>
      </c>
      <c r="K11" s="31">
        <f t="shared" si="8"/>
        <v>0</v>
      </c>
    </row>
    <row r="12" spans="1:11" ht="22.5" x14ac:dyDescent="0.25">
      <c r="B12" s="26">
        <v>7</v>
      </c>
      <c r="C12" s="33" t="s">
        <v>18</v>
      </c>
      <c r="D12" s="34"/>
      <c r="E12" s="35">
        <v>4</v>
      </c>
      <c r="F12" s="36" t="s">
        <v>12</v>
      </c>
      <c r="G12" s="38"/>
      <c r="H12" s="31">
        <f t="shared" si="6"/>
        <v>0</v>
      </c>
      <c r="I12" s="143"/>
      <c r="J12" s="31">
        <f t="shared" si="7"/>
        <v>0</v>
      </c>
      <c r="K12" s="31">
        <f t="shared" si="8"/>
        <v>0</v>
      </c>
    </row>
    <row r="13" spans="1:11" s="46" customFormat="1" ht="45" x14ac:dyDescent="0.25">
      <c r="A13" s="39"/>
      <c r="B13" s="32">
        <v>8</v>
      </c>
      <c r="C13" s="40" t="s">
        <v>19</v>
      </c>
      <c r="D13" s="41"/>
      <c r="E13" s="42">
        <v>4</v>
      </c>
      <c r="F13" s="43" t="s">
        <v>12</v>
      </c>
      <c r="G13" s="44"/>
      <c r="H13" s="45">
        <f t="shared" si="6"/>
        <v>0</v>
      </c>
      <c r="I13" s="143"/>
      <c r="J13" s="31">
        <f t="shared" si="7"/>
        <v>0</v>
      </c>
      <c r="K13" s="31">
        <f t="shared" si="8"/>
        <v>0</v>
      </c>
    </row>
    <row r="14" spans="1:11" ht="67.5" x14ac:dyDescent="0.25">
      <c r="B14" s="26">
        <v>9</v>
      </c>
      <c r="C14" s="33" t="s">
        <v>20</v>
      </c>
      <c r="D14" s="34"/>
      <c r="E14" s="35">
        <v>6</v>
      </c>
      <c r="F14" s="36" t="s">
        <v>12</v>
      </c>
      <c r="G14" s="37"/>
      <c r="H14" s="31">
        <f t="shared" si="6"/>
        <v>0</v>
      </c>
      <c r="I14" s="143"/>
      <c r="J14" s="31">
        <f t="shared" si="7"/>
        <v>0</v>
      </c>
      <c r="K14" s="31">
        <f t="shared" si="8"/>
        <v>0</v>
      </c>
    </row>
    <row r="15" spans="1:11" ht="56.25" x14ac:dyDescent="0.25">
      <c r="B15" s="32">
        <v>10</v>
      </c>
      <c r="C15" s="33" t="s">
        <v>21</v>
      </c>
      <c r="D15" s="34"/>
      <c r="E15" s="35">
        <v>2</v>
      </c>
      <c r="F15" s="36" t="s">
        <v>12</v>
      </c>
      <c r="G15" s="37"/>
      <c r="H15" s="31">
        <f t="shared" si="6"/>
        <v>0</v>
      </c>
      <c r="I15" s="144"/>
      <c r="J15" s="31">
        <f t="shared" si="7"/>
        <v>0</v>
      </c>
      <c r="K15" s="31">
        <f t="shared" si="8"/>
        <v>0</v>
      </c>
    </row>
    <row r="16" spans="1:11" ht="22.5" x14ac:dyDescent="0.25">
      <c r="B16" s="26">
        <v>11</v>
      </c>
      <c r="C16" s="33" t="s">
        <v>22</v>
      </c>
      <c r="D16" s="34"/>
      <c r="E16" s="35">
        <v>2</v>
      </c>
      <c r="F16" s="36" t="s">
        <v>12</v>
      </c>
      <c r="G16" s="37"/>
      <c r="H16" s="31">
        <f t="shared" si="6"/>
        <v>0</v>
      </c>
      <c r="I16" s="143"/>
      <c r="J16" s="31">
        <f t="shared" si="7"/>
        <v>0</v>
      </c>
      <c r="K16" s="31">
        <f t="shared" si="8"/>
        <v>0</v>
      </c>
    </row>
    <row r="17" spans="1:42" s="48" customFormat="1" ht="22.5" x14ac:dyDescent="0.25">
      <c r="A17" s="47"/>
      <c r="B17" s="32">
        <v>12</v>
      </c>
      <c r="C17" s="40" t="s">
        <v>23</v>
      </c>
      <c r="D17" s="41"/>
      <c r="E17" s="42">
        <v>12</v>
      </c>
      <c r="F17" s="43" t="s">
        <v>12</v>
      </c>
      <c r="G17" s="44"/>
      <c r="H17" s="45">
        <f t="shared" si="6"/>
        <v>0</v>
      </c>
      <c r="I17" s="143"/>
      <c r="J17" s="31">
        <f t="shared" si="7"/>
        <v>0</v>
      </c>
      <c r="K17" s="31">
        <f t="shared" si="8"/>
        <v>0</v>
      </c>
    </row>
    <row r="18" spans="1:42" s="48" customFormat="1" ht="45" x14ac:dyDescent="0.25">
      <c r="A18" s="47"/>
      <c r="B18" s="26">
        <v>13</v>
      </c>
      <c r="C18" s="40" t="s">
        <v>24</v>
      </c>
      <c r="D18" s="41"/>
      <c r="E18" s="42">
        <v>10</v>
      </c>
      <c r="F18" s="43" t="s">
        <v>12</v>
      </c>
      <c r="G18" s="44"/>
      <c r="H18" s="45">
        <f t="shared" si="6"/>
        <v>0</v>
      </c>
      <c r="I18" s="143"/>
      <c r="J18" s="31">
        <f t="shared" si="7"/>
        <v>0</v>
      </c>
      <c r="K18" s="31">
        <f t="shared" si="8"/>
        <v>0</v>
      </c>
    </row>
    <row r="19" spans="1:42" ht="22.5" x14ac:dyDescent="0.25">
      <c r="B19" s="32">
        <v>14</v>
      </c>
      <c r="C19" s="33" t="s">
        <v>25</v>
      </c>
      <c r="D19" s="34"/>
      <c r="E19" s="35">
        <v>800</v>
      </c>
      <c r="F19" s="36" t="s">
        <v>12</v>
      </c>
      <c r="G19" s="37"/>
      <c r="H19" s="31">
        <f t="shared" si="6"/>
        <v>0</v>
      </c>
      <c r="I19" s="143"/>
      <c r="J19" s="31">
        <f t="shared" si="7"/>
        <v>0</v>
      </c>
      <c r="K19" s="31">
        <f t="shared" si="8"/>
        <v>0</v>
      </c>
    </row>
    <row r="20" spans="1:42" ht="45" x14ac:dyDescent="0.25">
      <c r="B20" s="26">
        <v>15</v>
      </c>
      <c r="C20" s="33" t="s">
        <v>26</v>
      </c>
      <c r="D20" s="34"/>
      <c r="E20" s="35">
        <v>2</v>
      </c>
      <c r="F20" s="36" t="s">
        <v>12</v>
      </c>
      <c r="G20" s="37"/>
      <c r="H20" s="31">
        <f t="shared" si="6"/>
        <v>0</v>
      </c>
      <c r="I20" s="143"/>
      <c r="J20" s="31">
        <f t="shared" si="7"/>
        <v>0</v>
      </c>
      <c r="K20" s="31">
        <f t="shared" si="8"/>
        <v>0</v>
      </c>
    </row>
    <row r="21" spans="1:42" ht="45" x14ac:dyDescent="0.25">
      <c r="B21" s="32">
        <v>16</v>
      </c>
      <c r="C21" s="33" t="s">
        <v>27</v>
      </c>
      <c r="D21" s="34"/>
      <c r="E21" s="35">
        <v>2</v>
      </c>
      <c r="F21" s="36" t="s">
        <v>12</v>
      </c>
      <c r="G21" s="37"/>
      <c r="H21" s="31">
        <f t="shared" si="6"/>
        <v>0</v>
      </c>
      <c r="I21" s="143"/>
      <c r="J21" s="31">
        <f t="shared" si="7"/>
        <v>0</v>
      </c>
      <c r="K21" s="31">
        <f t="shared" si="8"/>
        <v>0</v>
      </c>
    </row>
    <row r="22" spans="1:42" ht="90" x14ac:dyDescent="0.25">
      <c r="B22" s="26">
        <v>17</v>
      </c>
      <c r="C22" s="33" t="s">
        <v>28</v>
      </c>
      <c r="D22" s="34"/>
      <c r="E22" s="35">
        <v>40</v>
      </c>
      <c r="F22" s="36" t="s">
        <v>12</v>
      </c>
      <c r="G22" s="38"/>
      <c r="H22" s="31">
        <f t="shared" si="6"/>
        <v>0</v>
      </c>
      <c r="I22" s="143"/>
      <c r="J22" s="31">
        <f t="shared" si="7"/>
        <v>0</v>
      </c>
      <c r="K22" s="31">
        <f t="shared" si="8"/>
        <v>0</v>
      </c>
    </row>
    <row r="23" spans="1:42" ht="78.75" x14ac:dyDescent="0.25">
      <c r="B23" s="32">
        <v>18</v>
      </c>
      <c r="C23" s="33" t="s">
        <v>29</v>
      </c>
      <c r="D23" s="34"/>
      <c r="E23" s="35">
        <v>800</v>
      </c>
      <c r="F23" s="36" t="s">
        <v>12</v>
      </c>
      <c r="G23" s="38"/>
      <c r="H23" s="31">
        <f t="shared" si="6"/>
        <v>0</v>
      </c>
      <c r="I23" s="143"/>
      <c r="J23" s="31">
        <f t="shared" si="7"/>
        <v>0</v>
      </c>
      <c r="K23" s="31">
        <f t="shared" si="8"/>
        <v>0</v>
      </c>
    </row>
    <row r="24" spans="1:42" ht="56.25" x14ac:dyDescent="0.25">
      <c r="B24" s="26">
        <v>19</v>
      </c>
      <c r="C24" s="40" t="s">
        <v>30</v>
      </c>
      <c r="D24" s="41"/>
      <c r="E24" s="42">
        <v>2</v>
      </c>
      <c r="F24" s="43" t="s">
        <v>12</v>
      </c>
      <c r="G24" s="44"/>
      <c r="H24" s="45">
        <f t="shared" si="6"/>
        <v>0</v>
      </c>
      <c r="I24" s="143"/>
      <c r="J24" s="31">
        <f t="shared" si="7"/>
        <v>0</v>
      </c>
      <c r="K24" s="31">
        <f t="shared" si="8"/>
        <v>0</v>
      </c>
    </row>
    <row r="25" spans="1:42" ht="33.75" x14ac:dyDescent="0.25">
      <c r="B25" s="32">
        <v>20</v>
      </c>
      <c r="C25" s="40" t="s">
        <v>31</v>
      </c>
      <c r="D25" s="41"/>
      <c r="E25" s="42">
        <v>2</v>
      </c>
      <c r="F25" s="43" t="s">
        <v>12</v>
      </c>
      <c r="G25" s="44"/>
      <c r="H25" s="45">
        <f t="shared" si="6"/>
        <v>0</v>
      </c>
      <c r="I25" s="143"/>
      <c r="J25" s="31">
        <f t="shared" si="7"/>
        <v>0</v>
      </c>
      <c r="K25" s="31">
        <f t="shared" si="8"/>
        <v>0</v>
      </c>
    </row>
    <row r="26" spans="1:42" s="57" customFormat="1" ht="16.5" thickBot="1" x14ac:dyDescent="0.3">
      <c r="A26" s="1"/>
      <c r="B26" s="49" t="s">
        <v>32</v>
      </c>
      <c r="C26" s="50"/>
      <c r="D26" s="51"/>
      <c r="E26" s="52"/>
      <c r="F26" s="53"/>
      <c r="G26" s="54"/>
      <c r="H26" s="55">
        <f>SUM(H6:H25)</f>
        <v>0</v>
      </c>
      <c r="I26" s="56"/>
      <c r="J26" s="55">
        <f>SUM(J6:J25)</f>
        <v>0</v>
      </c>
      <c r="K26" s="55">
        <f>SUM(K6:K25)</f>
        <v>0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 s="57" customFormat="1" x14ac:dyDescent="0.25">
      <c r="A27" s="1"/>
      <c r="B27" s="58"/>
      <c r="C27" s="59"/>
      <c r="D27" s="60"/>
      <c r="E27" s="61"/>
      <c r="F27" s="62"/>
      <c r="G27" s="63"/>
      <c r="H27" s="64"/>
      <c r="I27" s="65"/>
      <c r="J27" s="64"/>
      <c r="K27" s="64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 s="57" customFormat="1" x14ac:dyDescent="0.25">
      <c r="A28" s="1"/>
      <c r="B28" s="66" t="s">
        <v>33</v>
      </c>
      <c r="C28" s="59"/>
      <c r="D28" s="60"/>
      <c r="E28" s="61"/>
      <c r="F28" s="62"/>
      <c r="G28" s="63"/>
      <c r="H28" s="64"/>
      <c r="I28" s="65"/>
      <c r="J28" s="64"/>
      <c r="K28" s="64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 ht="39" thickBot="1" x14ac:dyDescent="0.3">
      <c r="B29" s="18" t="s">
        <v>1</v>
      </c>
      <c r="C29" s="19" t="s">
        <v>2</v>
      </c>
      <c r="D29" s="20" t="s">
        <v>3</v>
      </c>
      <c r="E29" s="21" t="s">
        <v>4</v>
      </c>
      <c r="F29" s="22" t="s">
        <v>5</v>
      </c>
      <c r="G29" s="23" t="s">
        <v>6</v>
      </c>
      <c r="H29" s="24" t="s">
        <v>7</v>
      </c>
      <c r="I29" s="25" t="s">
        <v>8</v>
      </c>
      <c r="J29" s="24" t="s">
        <v>9</v>
      </c>
      <c r="K29" s="24" t="s">
        <v>10</v>
      </c>
    </row>
    <row r="30" spans="1:42" ht="33.75" x14ac:dyDescent="0.25">
      <c r="B30" s="26">
        <v>1</v>
      </c>
      <c r="C30" s="27" t="s">
        <v>34</v>
      </c>
      <c r="D30" s="67"/>
      <c r="E30" s="29">
        <v>4000</v>
      </c>
      <c r="F30" s="30" t="s">
        <v>12</v>
      </c>
      <c r="G30" s="31">
        <v>1</v>
      </c>
      <c r="H30" s="31">
        <f t="shared" ref="H30:H40" si="9">E30*G30</f>
        <v>4000</v>
      </c>
      <c r="I30" s="143"/>
      <c r="J30" s="31">
        <f t="shared" ref="J30:J40" si="10">H30*I30</f>
        <v>0</v>
      </c>
      <c r="K30" s="31">
        <f t="shared" ref="K30:K40" si="11">H30+J30</f>
        <v>4000</v>
      </c>
    </row>
    <row r="31" spans="1:42" ht="67.5" x14ac:dyDescent="0.25">
      <c r="B31" s="32">
        <v>2</v>
      </c>
      <c r="C31" s="33" t="s">
        <v>35</v>
      </c>
      <c r="D31" s="68"/>
      <c r="E31" s="35">
        <v>16</v>
      </c>
      <c r="F31" s="36" t="s">
        <v>12</v>
      </c>
      <c r="G31" s="37"/>
      <c r="H31" s="31">
        <f t="shared" si="9"/>
        <v>0</v>
      </c>
      <c r="I31" s="145"/>
      <c r="J31" s="31">
        <f t="shared" si="10"/>
        <v>0</v>
      </c>
      <c r="K31" s="31">
        <f t="shared" si="11"/>
        <v>0</v>
      </c>
    </row>
    <row r="32" spans="1:42" ht="56.25" x14ac:dyDescent="0.25">
      <c r="B32" s="26">
        <v>3</v>
      </c>
      <c r="C32" s="33" t="s">
        <v>36</v>
      </c>
      <c r="D32" s="69"/>
      <c r="E32" s="35">
        <v>2000</v>
      </c>
      <c r="F32" s="36" t="s">
        <v>12</v>
      </c>
      <c r="G32" s="37"/>
      <c r="H32" s="31">
        <f t="shared" si="9"/>
        <v>0</v>
      </c>
      <c r="I32" s="145"/>
      <c r="J32" s="31">
        <f t="shared" si="10"/>
        <v>0</v>
      </c>
      <c r="K32" s="31">
        <f t="shared" si="11"/>
        <v>0</v>
      </c>
    </row>
    <row r="33" spans="1:42" ht="56.25" x14ac:dyDescent="0.25">
      <c r="B33" s="32">
        <v>4</v>
      </c>
      <c r="C33" s="33" t="s">
        <v>37</v>
      </c>
      <c r="D33" s="34"/>
      <c r="E33" s="35">
        <v>600</v>
      </c>
      <c r="F33" s="36" t="s">
        <v>12</v>
      </c>
      <c r="G33" s="37"/>
      <c r="H33" s="31">
        <f t="shared" si="9"/>
        <v>0</v>
      </c>
      <c r="I33" s="145"/>
      <c r="J33" s="31">
        <f t="shared" si="10"/>
        <v>0</v>
      </c>
      <c r="K33" s="31">
        <f t="shared" si="11"/>
        <v>0</v>
      </c>
    </row>
    <row r="34" spans="1:42" ht="67.5" x14ac:dyDescent="0.25">
      <c r="B34" s="26">
        <v>5</v>
      </c>
      <c r="C34" s="33" t="s">
        <v>38</v>
      </c>
      <c r="D34" s="34"/>
      <c r="E34" s="35">
        <v>1</v>
      </c>
      <c r="F34" s="36" t="s">
        <v>12</v>
      </c>
      <c r="G34" s="37"/>
      <c r="H34" s="31">
        <f t="shared" si="9"/>
        <v>0</v>
      </c>
      <c r="I34" s="145"/>
      <c r="J34" s="31">
        <f t="shared" si="10"/>
        <v>0</v>
      </c>
      <c r="K34" s="31">
        <f t="shared" si="11"/>
        <v>0</v>
      </c>
    </row>
    <row r="35" spans="1:42" ht="56.25" x14ac:dyDescent="0.25">
      <c r="B35" s="32">
        <v>6</v>
      </c>
      <c r="C35" s="33" t="s">
        <v>39</v>
      </c>
      <c r="D35" s="34"/>
      <c r="E35" s="35">
        <v>1</v>
      </c>
      <c r="F35" s="36" t="s">
        <v>12</v>
      </c>
      <c r="G35" s="37"/>
      <c r="H35" s="31">
        <f t="shared" si="9"/>
        <v>0</v>
      </c>
      <c r="I35" s="145"/>
      <c r="J35" s="31">
        <f t="shared" si="10"/>
        <v>0</v>
      </c>
      <c r="K35" s="31">
        <f t="shared" si="11"/>
        <v>0</v>
      </c>
    </row>
    <row r="36" spans="1:42" ht="45" x14ac:dyDescent="0.25">
      <c r="B36" s="26">
        <v>7</v>
      </c>
      <c r="C36" s="33" t="s">
        <v>40</v>
      </c>
      <c r="D36" s="68"/>
      <c r="E36" s="35">
        <v>10</v>
      </c>
      <c r="F36" s="36" t="s">
        <v>12</v>
      </c>
      <c r="G36" s="37"/>
      <c r="H36" s="31">
        <f t="shared" si="9"/>
        <v>0</v>
      </c>
      <c r="I36" s="145"/>
      <c r="J36" s="31">
        <f t="shared" si="10"/>
        <v>0</v>
      </c>
      <c r="K36" s="31">
        <f t="shared" si="11"/>
        <v>0</v>
      </c>
    </row>
    <row r="37" spans="1:42" ht="45" x14ac:dyDescent="0.25">
      <c r="B37" s="32">
        <v>8</v>
      </c>
      <c r="C37" s="33" t="s">
        <v>41</v>
      </c>
      <c r="D37" s="34"/>
      <c r="E37" s="35">
        <v>150</v>
      </c>
      <c r="F37" s="36" t="s">
        <v>12</v>
      </c>
      <c r="G37" s="37"/>
      <c r="H37" s="31">
        <f t="shared" si="9"/>
        <v>0</v>
      </c>
      <c r="I37" s="145"/>
      <c r="J37" s="31">
        <f t="shared" si="10"/>
        <v>0</v>
      </c>
      <c r="K37" s="31">
        <f t="shared" si="11"/>
        <v>0</v>
      </c>
    </row>
    <row r="38" spans="1:42" ht="33.75" x14ac:dyDescent="0.25">
      <c r="B38" s="26">
        <v>9</v>
      </c>
      <c r="C38" s="33" t="s">
        <v>42</v>
      </c>
      <c r="D38" s="68"/>
      <c r="E38" s="35">
        <v>80</v>
      </c>
      <c r="F38" s="36" t="s">
        <v>12</v>
      </c>
      <c r="G38" s="37"/>
      <c r="H38" s="31">
        <f t="shared" si="9"/>
        <v>0</v>
      </c>
      <c r="I38" s="145"/>
      <c r="J38" s="31">
        <f t="shared" si="10"/>
        <v>0</v>
      </c>
      <c r="K38" s="31">
        <f t="shared" si="11"/>
        <v>0</v>
      </c>
    </row>
    <row r="39" spans="1:42" ht="22.5" x14ac:dyDescent="0.25">
      <c r="B39" s="32">
        <v>10</v>
      </c>
      <c r="C39" s="33" t="s">
        <v>43</v>
      </c>
      <c r="D39" s="68"/>
      <c r="E39" s="35">
        <v>5</v>
      </c>
      <c r="F39" s="36" t="s">
        <v>12</v>
      </c>
      <c r="G39" s="37"/>
      <c r="H39" s="31">
        <f t="shared" si="9"/>
        <v>0</v>
      </c>
      <c r="I39" s="145"/>
      <c r="J39" s="31">
        <f t="shared" si="10"/>
        <v>0</v>
      </c>
      <c r="K39" s="31">
        <f t="shared" si="11"/>
        <v>0</v>
      </c>
    </row>
    <row r="40" spans="1:42" ht="56.25" x14ac:dyDescent="0.25">
      <c r="B40" s="26">
        <v>11</v>
      </c>
      <c r="C40" s="33" t="s">
        <v>44</v>
      </c>
      <c r="D40" s="68"/>
      <c r="E40" s="35">
        <v>2300</v>
      </c>
      <c r="F40" s="36" t="s">
        <v>12</v>
      </c>
      <c r="G40" s="37"/>
      <c r="H40" s="31">
        <f t="shared" si="9"/>
        <v>0</v>
      </c>
      <c r="I40" s="145"/>
      <c r="J40" s="31">
        <f t="shared" si="10"/>
        <v>0</v>
      </c>
      <c r="K40" s="31">
        <f t="shared" si="11"/>
        <v>0</v>
      </c>
    </row>
    <row r="41" spans="1:42" s="74" customFormat="1" ht="16.5" thickBot="1" x14ac:dyDescent="0.3">
      <c r="A41" s="1"/>
      <c r="B41" s="49" t="s">
        <v>45</v>
      </c>
      <c r="C41" s="50"/>
      <c r="D41" s="51"/>
      <c r="E41" s="70"/>
      <c r="F41" s="71"/>
      <c r="G41" s="72"/>
      <c r="H41" s="73">
        <f>SUM(H30:H40)</f>
        <v>4000</v>
      </c>
      <c r="I41" s="146"/>
      <c r="J41" s="73">
        <f>SUM(J30:J40)</f>
        <v>0</v>
      </c>
      <c r="K41" s="73">
        <f>SUM(K30:K40)</f>
        <v>4000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</row>
    <row r="42" spans="1:42" s="80" customFormat="1" x14ac:dyDescent="0.25">
      <c r="A42" s="75"/>
      <c r="B42" s="75"/>
      <c r="C42" s="59"/>
      <c r="D42" s="60"/>
      <c r="E42" s="76"/>
      <c r="F42" s="62"/>
      <c r="G42" s="63"/>
      <c r="H42" s="77"/>
      <c r="I42" s="78"/>
      <c r="J42" s="77"/>
      <c r="K42" s="77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</row>
    <row r="43" spans="1:42" s="80" customFormat="1" x14ac:dyDescent="0.25">
      <c r="A43" s="75"/>
      <c r="B43" s="66" t="s">
        <v>46</v>
      </c>
      <c r="C43" s="59"/>
      <c r="D43" s="60"/>
      <c r="E43" s="76"/>
      <c r="F43" s="62"/>
      <c r="G43" s="63"/>
      <c r="H43" s="77"/>
      <c r="I43" s="78"/>
      <c r="J43" s="77"/>
      <c r="K43" s="77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</row>
    <row r="44" spans="1:42" ht="39" thickBot="1" x14ac:dyDescent="0.3">
      <c r="B44" s="18" t="s">
        <v>1</v>
      </c>
      <c r="C44" s="19" t="s">
        <v>2</v>
      </c>
      <c r="D44" s="20" t="s">
        <v>3</v>
      </c>
      <c r="E44" s="21" t="s">
        <v>4</v>
      </c>
      <c r="F44" s="22" t="s">
        <v>5</v>
      </c>
      <c r="G44" s="23" t="s">
        <v>6</v>
      </c>
      <c r="H44" s="24" t="s">
        <v>7</v>
      </c>
      <c r="I44" s="25" t="s">
        <v>8</v>
      </c>
      <c r="J44" s="24" t="s">
        <v>9</v>
      </c>
      <c r="K44" s="24" t="s">
        <v>10</v>
      </c>
    </row>
    <row r="45" spans="1:42" ht="112.5" x14ac:dyDescent="0.25">
      <c r="B45" s="26">
        <v>1</v>
      </c>
      <c r="C45" s="27" t="s">
        <v>47</v>
      </c>
      <c r="D45" s="67"/>
      <c r="E45" s="151">
        <v>220</v>
      </c>
      <c r="F45" s="30" t="s">
        <v>48</v>
      </c>
      <c r="G45" s="31"/>
      <c r="H45" s="31">
        <f t="shared" ref="H45:H86" si="12">E45*G45</f>
        <v>0</v>
      </c>
      <c r="I45" s="143"/>
      <c r="J45" s="31">
        <f t="shared" ref="J45:J86" si="13">H45*I45</f>
        <v>0</v>
      </c>
      <c r="K45" s="31">
        <f t="shared" ref="K45:K86" si="14">H45+J45</f>
        <v>0</v>
      </c>
    </row>
    <row r="46" spans="1:42" ht="67.5" x14ac:dyDescent="0.25">
      <c r="B46" s="32">
        <v>2</v>
      </c>
      <c r="C46" s="33" t="s">
        <v>49</v>
      </c>
      <c r="D46" s="68"/>
      <c r="E46" s="35">
        <v>1</v>
      </c>
      <c r="F46" s="36" t="s">
        <v>48</v>
      </c>
      <c r="G46" s="37"/>
      <c r="H46" s="31">
        <f t="shared" si="12"/>
        <v>0</v>
      </c>
      <c r="I46" s="143"/>
      <c r="J46" s="31">
        <f t="shared" si="13"/>
        <v>0</v>
      </c>
      <c r="K46" s="31">
        <f t="shared" si="14"/>
        <v>0</v>
      </c>
    </row>
    <row r="47" spans="1:42" ht="112.5" x14ac:dyDescent="0.25">
      <c r="B47" s="26">
        <v>3</v>
      </c>
      <c r="C47" s="33" t="s">
        <v>50</v>
      </c>
      <c r="D47" s="68"/>
      <c r="E47" s="35">
        <v>10</v>
      </c>
      <c r="F47" s="36" t="s">
        <v>48</v>
      </c>
      <c r="G47" s="37"/>
      <c r="H47" s="31">
        <f t="shared" si="12"/>
        <v>0</v>
      </c>
      <c r="I47" s="143"/>
      <c r="J47" s="31">
        <f t="shared" si="13"/>
        <v>0</v>
      </c>
      <c r="K47" s="31">
        <f t="shared" si="14"/>
        <v>0</v>
      </c>
    </row>
    <row r="48" spans="1:42" ht="123.75" x14ac:dyDescent="0.25">
      <c r="B48" s="32">
        <v>4</v>
      </c>
      <c r="C48" s="33" t="s">
        <v>51</v>
      </c>
      <c r="D48" s="34"/>
      <c r="E48" s="35">
        <v>1</v>
      </c>
      <c r="F48" s="36" t="s">
        <v>48</v>
      </c>
      <c r="G48" s="37"/>
      <c r="H48" s="31">
        <f t="shared" si="12"/>
        <v>0</v>
      </c>
      <c r="I48" s="143"/>
      <c r="J48" s="31">
        <f t="shared" si="13"/>
        <v>0</v>
      </c>
      <c r="K48" s="31">
        <f t="shared" si="14"/>
        <v>0</v>
      </c>
    </row>
    <row r="49" spans="1:11" ht="90" x14ac:dyDescent="0.25">
      <c r="B49" s="26">
        <v>5</v>
      </c>
      <c r="C49" s="33" t="s">
        <v>52</v>
      </c>
      <c r="D49" s="68"/>
      <c r="E49" s="35">
        <v>30</v>
      </c>
      <c r="F49" s="36" t="s">
        <v>48</v>
      </c>
      <c r="G49" s="37"/>
      <c r="H49" s="31">
        <f t="shared" si="12"/>
        <v>0</v>
      </c>
      <c r="I49" s="143"/>
      <c r="J49" s="31">
        <f t="shared" si="13"/>
        <v>0</v>
      </c>
      <c r="K49" s="31">
        <f t="shared" si="14"/>
        <v>0</v>
      </c>
    </row>
    <row r="50" spans="1:11" ht="101.25" x14ac:dyDescent="0.25">
      <c r="B50" s="32">
        <v>6</v>
      </c>
      <c r="C50" s="33" t="s">
        <v>53</v>
      </c>
      <c r="D50" s="68"/>
      <c r="E50" s="35">
        <v>30</v>
      </c>
      <c r="F50" s="36" t="s">
        <v>48</v>
      </c>
      <c r="G50" s="37"/>
      <c r="H50" s="31">
        <f t="shared" si="12"/>
        <v>0</v>
      </c>
      <c r="I50" s="143"/>
      <c r="J50" s="31">
        <f t="shared" si="13"/>
        <v>0</v>
      </c>
      <c r="K50" s="31">
        <f t="shared" si="14"/>
        <v>0</v>
      </c>
    </row>
    <row r="51" spans="1:11" ht="101.25" x14ac:dyDescent="0.25">
      <c r="B51" s="26">
        <v>7</v>
      </c>
      <c r="C51" s="33" t="s">
        <v>54</v>
      </c>
      <c r="D51" s="68"/>
      <c r="E51" s="35">
        <v>10</v>
      </c>
      <c r="F51" s="36" t="s">
        <v>48</v>
      </c>
      <c r="G51" s="37"/>
      <c r="H51" s="31">
        <f t="shared" si="12"/>
        <v>0</v>
      </c>
      <c r="I51" s="143"/>
      <c r="J51" s="31">
        <f t="shared" si="13"/>
        <v>0</v>
      </c>
      <c r="K51" s="31">
        <f t="shared" si="14"/>
        <v>0</v>
      </c>
    </row>
    <row r="52" spans="1:11" ht="78.75" x14ac:dyDescent="0.25">
      <c r="B52" s="32">
        <v>8</v>
      </c>
      <c r="C52" s="33" t="s">
        <v>55</v>
      </c>
      <c r="D52" s="34"/>
      <c r="E52" s="35">
        <v>20</v>
      </c>
      <c r="F52" s="36" t="s">
        <v>48</v>
      </c>
      <c r="G52" s="37"/>
      <c r="H52" s="31">
        <f t="shared" si="12"/>
        <v>0</v>
      </c>
      <c r="I52" s="143"/>
      <c r="J52" s="31">
        <f t="shared" si="13"/>
        <v>0</v>
      </c>
      <c r="K52" s="31">
        <f t="shared" si="14"/>
        <v>0</v>
      </c>
    </row>
    <row r="53" spans="1:11" ht="67.5" x14ac:dyDescent="0.25">
      <c r="B53" s="26">
        <v>9</v>
      </c>
      <c r="C53" s="33" t="s">
        <v>56</v>
      </c>
      <c r="D53" s="68"/>
      <c r="E53" s="35">
        <v>10</v>
      </c>
      <c r="F53" s="36" t="s">
        <v>48</v>
      </c>
      <c r="G53" s="37"/>
      <c r="H53" s="31">
        <f t="shared" si="12"/>
        <v>0</v>
      </c>
      <c r="I53" s="143"/>
      <c r="J53" s="31">
        <f t="shared" si="13"/>
        <v>0</v>
      </c>
      <c r="K53" s="31">
        <f t="shared" si="14"/>
        <v>0</v>
      </c>
    </row>
    <row r="54" spans="1:11" s="48" customFormat="1" ht="157.5" x14ac:dyDescent="0.25">
      <c r="A54" s="1"/>
      <c r="B54" s="32">
        <v>10</v>
      </c>
      <c r="C54" s="33" t="s">
        <v>57</v>
      </c>
      <c r="D54" s="68"/>
      <c r="E54" s="35">
        <v>50</v>
      </c>
      <c r="F54" s="36" t="s">
        <v>48</v>
      </c>
      <c r="G54" s="37"/>
      <c r="H54" s="31">
        <f t="shared" si="12"/>
        <v>0</v>
      </c>
      <c r="I54" s="143"/>
      <c r="J54" s="31">
        <f t="shared" si="13"/>
        <v>0</v>
      </c>
      <c r="K54" s="31">
        <f t="shared" si="14"/>
        <v>0</v>
      </c>
    </row>
    <row r="55" spans="1:11" ht="45" x14ac:dyDescent="0.25">
      <c r="A55" s="47"/>
      <c r="B55" s="81">
        <v>11</v>
      </c>
      <c r="C55" s="40" t="s">
        <v>58</v>
      </c>
      <c r="D55" s="82"/>
      <c r="E55" s="42">
        <v>4</v>
      </c>
      <c r="F55" s="43" t="s">
        <v>12</v>
      </c>
      <c r="G55" s="44"/>
      <c r="H55" s="45">
        <f t="shared" si="12"/>
        <v>0</v>
      </c>
      <c r="I55" s="143"/>
      <c r="J55" s="31">
        <f t="shared" si="13"/>
        <v>0</v>
      </c>
      <c r="K55" s="31">
        <f t="shared" si="14"/>
        <v>0</v>
      </c>
    </row>
    <row r="56" spans="1:11" ht="157.5" x14ac:dyDescent="0.25">
      <c r="B56" s="32">
        <v>12</v>
      </c>
      <c r="C56" s="33" t="s">
        <v>59</v>
      </c>
      <c r="D56" s="34"/>
      <c r="E56" s="35">
        <v>20</v>
      </c>
      <c r="F56" s="36" t="s">
        <v>48</v>
      </c>
      <c r="G56" s="37"/>
      <c r="H56" s="31">
        <f t="shared" si="12"/>
        <v>0</v>
      </c>
      <c r="I56" s="143"/>
      <c r="J56" s="31">
        <f t="shared" si="13"/>
        <v>0</v>
      </c>
      <c r="K56" s="31">
        <f t="shared" si="14"/>
        <v>0</v>
      </c>
    </row>
    <row r="57" spans="1:11" s="48" customFormat="1" ht="146.25" x14ac:dyDescent="0.25">
      <c r="A57" s="1"/>
      <c r="B57" s="26">
        <v>13</v>
      </c>
      <c r="C57" s="33" t="s">
        <v>60</v>
      </c>
      <c r="D57" s="34"/>
      <c r="E57" s="35">
        <v>2</v>
      </c>
      <c r="F57" s="36" t="s">
        <v>48</v>
      </c>
      <c r="G57" s="37"/>
      <c r="H57" s="31">
        <f t="shared" si="12"/>
        <v>0</v>
      </c>
      <c r="I57" s="143"/>
      <c r="J57" s="31">
        <f t="shared" si="13"/>
        <v>0</v>
      </c>
      <c r="K57" s="31">
        <f t="shared" si="14"/>
        <v>0</v>
      </c>
    </row>
    <row r="58" spans="1:11" ht="123.75" x14ac:dyDescent="0.25">
      <c r="A58" s="47"/>
      <c r="B58" s="83">
        <v>14</v>
      </c>
      <c r="C58" s="40" t="s">
        <v>61</v>
      </c>
      <c r="D58" s="41"/>
      <c r="E58" s="42">
        <v>2</v>
      </c>
      <c r="F58" s="43" t="s">
        <v>62</v>
      </c>
      <c r="G58" s="44"/>
      <c r="H58" s="45">
        <f t="shared" si="12"/>
        <v>0</v>
      </c>
      <c r="I58" s="143"/>
      <c r="J58" s="31">
        <f t="shared" si="13"/>
        <v>0</v>
      </c>
      <c r="K58" s="31">
        <f t="shared" si="14"/>
        <v>0</v>
      </c>
    </row>
    <row r="59" spans="1:11" ht="33.75" x14ac:dyDescent="0.25">
      <c r="B59" s="26">
        <v>15</v>
      </c>
      <c r="C59" s="33" t="s">
        <v>63</v>
      </c>
      <c r="D59" s="68"/>
      <c r="E59" s="35">
        <v>4</v>
      </c>
      <c r="F59" s="36" t="s">
        <v>48</v>
      </c>
      <c r="G59" s="37"/>
      <c r="H59" s="31">
        <f t="shared" si="12"/>
        <v>0</v>
      </c>
      <c r="I59" s="143"/>
      <c r="J59" s="31">
        <f t="shared" si="13"/>
        <v>0</v>
      </c>
      <c r="K59" s="31">
        <f t="shared" si="14"/>
        <v>0</v>
      </c>
    </row>
    <row r="60" spans="1:11" ht="45" x14ac:dyDescent="0.25">
      <c r="B60" s="32">
        <v>16</v>
      </c>
      <c r="C60" s="33" t="s">
        <v>64</v>
      </c>
      <c r="D60" s="68"/>
      <c r="E60" s="35">
        <v>30</v>
      </c>
      <c r="F60" s="36" t="s">
        <v>48</v>
      </c>
      <c r="G60" s="37"/>
      <c r="H60" s="31">
        <f t="shared" si="12"/>
        <v>0</v>
      </c>
      <c r="I60" s="143"/>
      <c r="J60" s="31">
        <f t="shared" si="13"/>
        <v>0</v>
      </c>
      <c r="K60" s="31">
        <f t="shared" si="14"/>
        <v>0</v>
      </c>
    </row>
    <row r="61" spans="1:11" ht="90" x14ac:dyDescent="0.25">
      <c r="B61" s="26">
        <v>17</v>
      </c>
      <c r="C61" s="33" t="s">
        <v>65</v>
      </c>
      <c r="D61" s="68"/>
      <c r="E61" s="35">
        <v>100</v>
      </c>
      <c r="F61" s="36" t="s">
        <v>48</v>
      </c>
      <c r="G61" s="37"/>
      <c r="H61" s="31">
        <f t="shared" si="12"/>
        <v>0</v>
      </c>
      <c r="I61" s="143"/>
      <c r="J61" s="31">
        <f t="shared" si="13"/>
        <v>0</v>
      </c>
      <c r="K61" s="31">
        <f t="shared" si="14"/>
        <v>0</v>
      </c>
    </row>
    <row r="62" spans="1:11" ht="90" x14ac:dyDescent="0.25">
      <c r="B62" s="32">
        <v>18</v>
      </c>
      <c r="C62" s="33" t="s">
        <v>66</v>
      </c>
      <c r="D62" s="68"/>
      <c r="E62" s="35">
        <v>40</v>
      </c>
      <c r="F62" s="36" t="s">
        <v>48</v>
      </c>
      <c r="G62" s="37"/>
      <c r="H62" s="31">
        <f t="shared" si="12"/>
        <v>0</v>
      </c>
      <c r="I62" s="143"/>
      <c r="J62" s="31">
        <f t="shared" si="13"/>
        <v>0</v>
      </c>
      <c r="K62" s="31">
        <f t="shared" si="14"/>
        <v>0</v>
      </c>
    </row>
    <row r="63" spans="1:11" ht="67.5" x14ac:dyDescent="0.25">
      <c r="B63" s="26">
        <v>19</v>
      </c>
      <c r="C63" s="33" t="s">
        <v>67</v>
      </c>
      <c r="D63" s="68"/>
      <c r="E63" s="35">
        <v>10</v>
      </c>
      <c r="F63" s="36" t="s">
        <v>48</v>
      </c>
      <c r="G63" s="37"/>
      <c r="H63" s="31">
        <f t="shared" si="12"/>
        <v>0</v>
      </c>
      <c r="I63" s="143"/>
      <c r="J63" s="31">
        <f t="shared" si="13"/>
        <v>0</v>
      </c>
      <c r="K63" s="31">
        <f t="shared" si="14"/>
        <v>0</v>
      </c>
    </row>
    <row r="64" spans="1:11" ht="67.5" x14ac:dyDescent="0.25">
      <c r="B64" s="32">
        <v>20</v>
      </c>
      <c r="C64" s="33" t="s">
        <v>68</v>
      </c>
      <c r="D64" s="68"/>
      <c r="E64" s="35">
        <v>20</v>
      </c>
      <c r="F64" s="36" t="s">
        <v>48</v>
      </c>
      <c r="G64" s="37"/>
      <c r="H64" s="31">
        <f t="shared" si="12"/>
        <v>0</v>
      </c>
      <c r="I64" s="143"/>
      <c r="J64" s="31">
        <f t="shared" si="13"/>
        <v>0</v>
      </c>
      <c r="K64" s="31">
        <f t="shared" si="14"/>
        <v>0</v>
      </c>
    </row>
    <row r="65" spans="2:11" ht="67.5" x14ac:dyDescent="0.25">
      <c r="B65" s="26">
        <v>21</v>
      </c>
      <c r="C65" s="33" t="s">
        <v>69</v>
      </c>
      <c r="D65" s="68"/>
      <c r="E65" s="35">
        <v>30</v>
      </c>
      <c r="F65" s="36" t="s">
        <v>48</v>
      </c>
      <c r="G65" s="37"/>
      <c r="H65" s="31">
        <f t="shared" si="12"/>
        <v>0</v>
      </c>
      <c r="I65" s="143"/>
      <c r="J65" s="31">
        <f t="shared" si="13"/>
        <v>0</v>
      </c>
      <c r="K65" s="31">
        <f t="shared" si="14"/>
        <v>0</v>
      </c>
    </row>
    <row r="66" spans="2:11" ht="67.5" x14ac:dyDescent="0.25">
      <c r="B66" s="32">
        <v>22</v>
      </c>
      <c r="C66" s="33" t="s">
        <v>70</v>
      </c>
      <c r="D66" s="34"/>
      <c r="E66" s="35">
        <v>140</v>
      </c>
      <c r="F66" s="36" t="s">
        <v>48</v>
      </c>
      <c r="G66" s="37"/>
      <c r="H66" s="31">
        <f t="shared" si="12"/>
        <v>0</v>
      </c>
      <c r="I66" s="143"/>
      <c r="J66" s="31">
        <f t="shared" si="13"/>
        <v>0</v>
      </c>
      <c r="K66" s="31">
        <f t="shared" si="14"/>
        <v>0</v>
      </c>
    </row>
    <row r="67" spans="2:11" ht="168.75" x14ac:dyDescent="0.25">
      <c r="B67" s="26">
        <v>23</v>
      </c>
      <c r="C67" s="33" t="s">
        <v>71</v>
      </c>
      <c r="D67" s="68"/>
      <c r="E67" s="35">
        <v>30</v>
      </c>
      <c r="F67" s="36" t="s">
        <v>48</v>
      </c>
      <c r="G67" s="37"/>
      <c r="H67" s="31">
        <f t="shared" si="12"/>
        <v>0</v>
      </c>
      <c r="I67" s="143"/>
      <c r="J67" s="31">
        <f t="shared" si="13"/>
        <v>0</v>
      </c>
      <c r="K67" s="31">
        <f t="shared" si="14"/>
        <v>0</v>
      </c>
    </row>
    <row r="68" spans="2:11" ht="45" x14ac:dyDescent="0.25">
      <c r="B68" s="32">
        <v>24</v>
      </c>
      <c r="C68" s="33" t="s">
        <v>72</v>
      </c>
      <c r="D68" s="68"/>
      <c r="E68" s="35">
        <v>30</v>
      </c>
      <c r="F68" s="36" t="s">
        <v>48</v>
      </c>
      <c r="G68" s="37"/>
      <c r="H68" s="31">
        <f t="shared" si="12"/>
        <v>0</v>
      </c>
      <c r="I68" s="143"/>
      <c r="J68" s="31">
        <f t="shared" si="13"/>
        <v>0</v>
      </c>
      <c r="K68" s="31">
        <f t="shared" si="14"/>
        <v>0</v>
      </c>
    </row>
    <row r="69" spans="2:11" ht="123.75" x14ac:dyDescent="0.25">
      <c r="B69" s="26">
        <v>25</v>
      </c>
      <c r="C69" s="33" t="s">
        <v>73</v>
      </c>
      <c r="D69" s="68"/>
      <c r="E69" s="35">
        <v>10</v>
      </c>
      <c r="F69" s="36" t="s">
        <v>48</v>
      </c>
      <c r="G69" s="37"/>
      <c r="H69" s="31">
        <f t="shared" si="12"/>
        <v>0</v>
      </c>
      <c r="I69" s="143"/>
      <c r="J69" s="31">
        <f t="shared" si="13"/>
        <v>0</v>
      </c>
      <c r="K69" s="31">
        <f t="shared" si="14"/>
        <v>0</v>
      </c>
    </row>
    <row r="70" spans="2:11" ht="123.75" x14ac:dyDescent="0.25">
      <c r="B70" s="32">
        <v>26</v>
      </c>
      <c r="C70" s="33" t="s">
        <v>74</v>
      </c>
      <c r="D70" s="68"/>
      <c r="E70" s="35">
        <v>20</v>
      </c>
      <c r="F70" s="36" t="s">
        <v>48</v>
      </c>
      <c r="G70" s="37"/>
      <c r="H70" s="31">
        <f t="shared" si="12"/>
        <v>0</v>
      </c>
      <c r="I70" s="143"/>
      <c r="J70" s="31">
        <f t="shared" si="13"/>
        <v>0</v>
      </c>
      <c r="K70" s="31">
        <f t="shared" si="14"/>
        <v>0</v>
      </c>
    </row>
    <row r="71" spans="2:11" ht="112.5" x14ac:dyDescent="0.25">
      <c r="B71" s="26">
        <v>27</v>
      </c>
      <c r="C71" s="33" t="s">
        <v>75</v>
      </c>
      <c r="D71" s="68"/>
      <c r="E71" s="35">
        <v>10</v>
      </c>
      <c r="F71" s="36" t="s">
        <v>48</v>
      </c>
      <c r="G71" s="37"/>
      <c r="H71" s="31">
        <f t="shared" si="12"/>
        <v>0</v>
      </c>
      <c r="I71" s="145"/>
      <c r="J71" s="31">
        <f t="shared" si="13"/>
        <v>0</v>
      </c>
      <c r="K71" s="31">
        <f t="shared" si="14"/>
        <v>0</v>
      </c>
    </row>
    <row r="72" spans="2:11" ht="112.5" x14ac:dyDescent="0.25">
      <c r="B72" s="32">
        <v>28</v>
      </c>
      <c r="C72" s="33" t="s">
        <v>76</v>
      </c>
      <c r="D72" s="34"/>
      <c r="E72" s="35">
        <v>2</v>
      </c>
      <c r="F72" s="36" t="s">
        <v>48</v>
      </c>
      <c r="G72" s="37"/>
      <c r="H72" s="31">
        <f t="shared" si="12"/>
        <v>0</v>
      </c>
      <c r="I72" s="145"/>
      <c r="J72" s="31">
        <f t="shared" si="13"/>
        <v>0</v>
      </c>
      <c r="K72" s="31">
        <f t="shared" si="14"/>
        <v>0</v>
      </c>
    </row>
    <row r="73" spans="2:11" ht="123.75" x14ac:dyDescent="0.25">
      <c r="B73" s="26">
        <v>29</v>
      </c>
      <c r="C73" s="33" t="s">
        <v>77</v>
      </c>
      <c r="D73" s="34"/>
      <c r="E73" s="35">
        <v>2</v>
      </c>
      <c r="F73" s="36" t="s">
        <v>48</v>
      </c>
      <c r="G73" s="37"/>
      <c r="H73" s="31">
        <f t="shared" si="12"/>
        <v>0</v>
      </c>
      <c r="I73" s="145"/>
      <c r="J73" s="31">
        <f t="shared" si="13"/>
        <v>0</v>
      </c>
      <c r="K73" s="31">
        <f t="shared" si="14"/>
        <v>0</v>
      </c>
    </row>
    <row r="74" spans="2:11" ht="67.5" x14ac:dyDescent="0.25">
      <c r="B74" s="32">
        <v>30</v>
      </c>
      <c r="C74" s="33" t="s">
        <v>78</v>
      </c>
      <c r="D74" s="34"/>
      <c r="E74" s="35">
        <v>2</v>
      </c>
      <c r="F74" s="36" t="s">
        <v>48</v>
      </c>
      <c r="G74" s="37"/>
      <c r="H74" s="31">
        <f t="shared" si="12"/>
        <v>0</v>
      </c>
      <c r="I74" s="145"/>
      <c r="J74" s="31">
        <f t="shared" si="13"/>
        <v>0</v>
      </c>
      <c r="K74" s="31">
        <f t="shared" si="14"/>
        <v>0</v>
      </c>
    </row>
    <row r="75" spans="2:11" ht="67.5" x14ac:dyDescent="0.25">
      <c r="B75" s="26">
        <v>31</v>
      </c>
      <c r="C75" s="33" t="s">
        <v>79</v>
      </c>
      <c r="D75" s="34"/>
      <c r="E75" s="35">
        <v>2</v>
      </c>
      <c r="F75" s="36" t="s">
        <v>48</v>
      </c>
      <c r="G75" s="37"/>
      <c r="H75" s="31">
        <f t="shared" si="12"/>
        <v>0</v>
      </c>
      <c r="I75" s="145"/>
      <c r="J75" s="31">
        <f t="shared" si="13"/>
        <v>0</v>
      </c>
      <c r="K75" s="31">
        <f t="shared" si="14"/>
        <v>0</v>
      </c>
    </row>
    <row r="76" spans="2:11" ht="67.5" x14ac:dyDescent="0.25">
      <c r="B76" s="32">
        <v>32</v>
      </c>
      <c r="C76" s="33" t="s">
        <v>80</v>
      </c>
      <c r="D76" s="34"/>
      <c r="E76" s="35">
        <v>2</v>
      </c>
      <c r="F76" s="36" t="s">
        <v>48</v>
      </c>
      <c r="G76" s="37"/>
      <c r="H76" s="31">
        <f t="shared" si="12"/>
        <v>0</v>
      </c>
      <c r="I76" s="145"/>
      <c r="J76" s="31">
        <f t="shared" si="13"/>
        <v>0</v>
      </c>
      <c r="K76" s="31">
        <f t="shared" si="14"/>
        <v>0</v>
      </c>
    </row>
    <row r="77" spans="2:11" ht="45" x14ac:dyDescent="0.25">
      <c r="B77" s="26">
        <v>33</v>
      </c>
      <c r="C77" s="33" t="s">
        <v>81</v>
      </c>
      <c r="D77" s="68"/>
      <c r="E77" s="35">
        <v>10</v>
      </c>
      <c r="F77" s="36" t="s">
        <v>48</v>
      </c>
      <c r="G77" s="37"/>
      <c r="H77" s="31">
        <f t="shared" si="12"/>
        <v>0</v>
      </c>
      <c r="I77" s="145"/>
      <c r="J77" s="31">
        <f t="shared" si="13"/>
        <v>0</v>
      </c>
      <c r="K77" s="31">
        <f t="shared" si="14"/>
        <v>0</v>
      </c>
    </row>
    <row r="78" spans="2:11" ht="67.5" x14ac:dyDescent="0.25">
      <c r="B78" s="32">
        <v>34</v>
      </c>
      <c r="C78" s="33" t="s">
        <v>82</v>
      </c>
      <c r="D78" s="34"/>
      <c r="E78" s="35">
        <v>1</v>
      </c>
      <c r="F78" s="36" t="s">
        <v>48</v>
      </c>
      <c r="G78" s="37"/>
      <c r="H78" s="31">
        <f t="shared" si="12"/>
        <v>0</v>
      </c>
      <c r="I78" s="145"/>
      <c r="J78" s="31">
        <f t="shared" si="13"/>
        <v>0</v>
      </c>
      <c r="K78" s="31">
        <f t="shared" si="14"/>
        <v>0</v>
      </c>
    </row>
    <row r="79" spans="2:11" ht="67.5" x14ac:dyDescent="0.25">
      <c r="B79" s="26">
        <v>35</v>
      </c>
      <c r="C79" s="33" t="s">
        <v>83</v>
      </c>
      <c r="D79" s="34"/>
      <c r="E79" s="35">
        <v>1</v>
      </c>
      <c r="F79" s="36" t="s">
        <v>48</v>
      </c>
      <c r="G79" s="37"/>
      <c r="H79" s="31">
        <f t="shared" si="12"/>
        <v>0</v>
      </c>
      <c r="I79" s="145"/>
      <c r="J79" s="31">
        <f t="shared" si="13"/>
        <v>0</v>
      </c>
      <c r="K79" s="31">
        <f t="shared" si="14"/>
        <v>0</v>
      </c>
    </row>
    <row r="80" spans="2:11" ht="78.75" x14ac:dyDescent="0.25">
      <c r="B80" s="32">
        <v>36</v>
      </c>
      <c r="C80" s="33" t="s">
        <v>84</v>
      </c>
      <c r="D80" s="68"/>
      <c r="E80" s="35">
        <v>1</v>
      </c>
      <c r="F80" s="36" t="s">
        <v>48</v>
      </c>
      <c r="G80" s="37"/>
      <c r="H80" s="31">
        <f t="shared" si="12"/>
        <v>0</v>
      </c>
      <c r="I80" s="145"/>
      <c r="J80" s="31">
        <f t="shared" si="13"/>
        <v>0</v>
      </c>
      <c r="K80" s="31">
        <f t="shared" si="14"/>
        <v>0</v>
      </c>
    </row>
    <row r="81" spans="1:42" ht="78.75" x14ac:dyDescent="0.25">
      <c r="B81" s="26">
        <v>37</v>
      </c>
      <c r="C81" s="33" t="s">
        <v>85</v>
      </c>
      <c r="D81" s="68"/>
      <c r="E81" s="35">
        <v>40</v>
      </c>
      <c r="F81" s="36" t="s">
        <v>48</v>
      </c>
      <c r="G81" s="37"/>
      <c r="H81" s="31">
        <f t="shared" si="12"/>
        <v>0</v>
      </c>
      <c r="I81" s="145"/>
      <c r="J81" s="31">
        <f t="shared" si="13"/>
        <v>0</v>
      </c>
      <c r="K81" s="31">
        <f t="shared" si="14"/>
        <v>0</v>
      </c>
    </row>
    <row r="82" spans="1:42" ht="22.5" x14ac:dyDescent="0.25">
      <c r="B82" s="32">
        <v>38</v>
      </c>
      <c r="C82" s="33" t="s">
        <v>86</v>
      </c>
      <c r="D82" s="68"/>
      <c r="E82" s="35">
        <v>60</v>
      </c>
      <c r="F82" s="36" t="s">
        <v>87</v>
      </c>
      <c r="G82" s="37"/>
      <c r="H82" s="31">
        <f t="shared" si="12"/>
        <v>0</v>
      </c>
      <c r="I82" s="145"/>
      <c r="J82" s="31">
        <f t="shared" si="13"/>
        <v>0</v>
      </c>
      <c r="K82" s="31">
        <f t="shared" si="14"/>
        <v>0</v>
      </c>
    </row>
    <row r="83" spans="1:42" ht="112.5" x14ac:dyDescent="0.25">
      <c r="B83" s="26">
        <v>39</v>
      </c>
      <c r="C83" s="33" t="s">
        <v>88</v>
      </c>
      <c r="D83" s="68"/>
      <c r="E83" s="35">
        <v>300</v>
      </c>
      <c r="F83" s="36" t="s">
        <v>48</v>
      </c>
      <c r="G83" s="37"/>
      <c r="H83" s="31">
        <f t="shared" si="12"/>
        <v>0</v>
      </c>
      <c r="I83" s="145"/>
      <c r="J83" s="31">
        <f t="shared" si="13"/>
        <v>0</v>
      </c>
      <c r="K83" s="31">
        <f t="shared" si="14"/>
        <v>0</v>
      </c>
    </row>
    <row r="84" spans="1:42" ht="78.75" x14ac:dyDescent="0.25">
      <c r="B84" s="32">
        <v>40</v>
      </c>
      <c r="C84" s="33" t="s">
        <v>89</v>
      </c>
      <c r="D84" s="68"/>
      <c r="E84" s="35">
        <v>20</v>
      </c>
      <c r="F84" s="36" t="s">
        <v>48</v>
      </c>
      <c r="G84" s="37"/>
      <c r="H84" s="31">
        <f t="shared" si="12"/>
        <v>0</v>
      </c>
      <c r="I84" s="145"/>
      <c r="J84" s="31">
        <f t="shared" si="13"/>
        <v>0</v>
      </c>
      <c r="K84" s="31">
        <f t="shared" si="14"/>
        <v>0</v>
      </c>
    </row>
    <row r="85" spans="1:42" ht="90" x14ac:dyDescent="0.25">
      <c r="B85" s="26">
        <v>41</v>
      </c>
      <c r="C85" s="33" t="s">
        <v>90</v>
      </c>
      <c r="D85" s="68"/>
      <c r="E85" s="35">
        <v>10</v>
      </c>
      <c r="F85" s="36" t="s">
        <v>48</v>
      </c>
      <c r="G85" s="37"/>
      <c r="H85" s="31">
        <f t="shared" si="12"/>
        <v>0</v>
      </c>
      <c r="I85" s="145"/>
      <c r="J85" s="31">
        <f t="shared" si="13"/>
        <v>0</v>
      </c>
      <c r="K85" s="31">
        <f t="shared" si="14"/>
        <v>0</v>
      </c>
    </row>
    <row r="86" spans="1:42" s="74" customFormat="1" ht="135" x14ac:dyDescent="0.25">
      <c r="A86" s="1"/>
      <c r="B86" s="32">
        <v>42</v>
      </c>
      <c r="C86" s="33" t="s">
        <v>91</v>
      </c>
      <c r="D86" s="68"/>
      <c r="E86" s="35">
        <v>80</v>
      </c>
      <c r="F86" s="36" t="s">
        <v>48</v>
      </c>
      <c r="G86" s="37"/>
      <c r="H86" s="31">
        <f t="shared" si="12"/>
        <v>0</v>
      </c>
      <c r="I86" s="145"/>
      <c r="J86" s="31">
        <f t="shared" si="13"/>
        <v>0</v>
      </c>
      <c r="K86" s="31">
        <f t="shared" si="14"/>
        <v>0</v>
      </c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</row>
    <row r="87" spans="1:42" s="74" customFormat="1" ht="16.5" thickBot="1" x14ac:dyDescent="0.3">
      <c r="A87" s="1"/>
      <c r="B87" s="49" t="s">
        <v>92</v>
      </c>
      <c r="C87" s="50"/>
      <c r="D87" s="51"/>
      <c r="E87" s="52"/>
      <c r="F87" s="53"/>
      <c r="G87" s="54"/>
      <c r="H87" s="55">
        <f>SUM(H45:H86)</f>
        <v>0</v>
      </c>
      <c r="I87" s="147"/>
      <c r="J87" s="55">
        <f>SUM(J45:J86)</f>
        <v>0</v>
      </c>
      <c r="K87" s="55">
        <f>SUM(K45:K86)</f>
        <v>0</v>
      </c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</row>
    <row r="88" spans="1:42" x14ac:dyDescent="0.25">
      <c r="B88" s="75"/>
      <c r="C88" s="59"/>
      <c r="D88" s="60"/>
      <c r="E88" s="76"/>
      <c r="F88" s="62"/>
      <c r="G88" s="63"/>
      <c r="H88" s="77"/>
      <c r="I88" s="78"/>
      <c r="J88" s="77"/>
      <c r="K88" s="77"/>
    </row>
    <row r="89" spans="1:42" x14ac:dyDescent="0.25">
      <c r="B89" s="66" t="s">
        <v>93</v>
      </c>
      <c r="C89" s="59"/>
      <c r="D89" s="60"/>
      <c r="E89" s="76"/>
      <c r="F89" s="62"/>
      <c r="G89" s="63"/>
      <c r="H89" s="77"/>
      <c r="I89" s="78"/>
      <c r="J89" s="77"/>
      <c r="K89" s="77"/>
    </row>
    <row r="90" spans="1:42" ht="39" thickBot="1" x14ac:dyDescent="0.3">
      <c r="B90" s="18" t="s">
        <v>1</v>
      </c>
      <c r="C90" s="19" t="s">
        <v>2</v>
      </c>
      <c r="D90" s="20" t="s">
        <v>3</v>
      </c>
      <c r="E90" s="21" t="s">
        <v>4</v>
      </c>
      <c r="F90" s="22" t="s">
        <v>5</v>
      </c>
      <c r="G90" s="23" t="s">
        <v>6</v>
      </c>
      <c r="H90" s="24" t="s">
        <v>7</v>
      </c>
      <c r="I90" s="25" t="s">
        <v>8</v>
      </c>
      <c r="J90" s="24" t="s">
        <v>9</v>
      </c>
      <c r="K90" s="24" t="s">
        <v>10</v>
      </c>
    </row>
    <row r="91" spans="1:42" ht="78.75" x14ac:dyDescent="0.25">
      <c r="B91" s="26">
        <v>1</v>
      </c>
      <c r="C91" s="27" t="s">
        <v>94</v>
      </c>
      <c r="D91" s="67"/>
      <c r="E91" s="29">
        <v>10</v>
      </c>
      <c r="F91" s="30" t="s">
        <v>48</v>
      </c>
      <c r="G91" s="31"/>
      <c r="H91" s="31">
        <f t="shared" ref="H91:H122" si="15">E91*G91</f>
        <v>0</v>
      </c>
      <c r="I91" s="143"/>
      <c r="J91" s="31">
        <f t="shared" ref="J91:J122" si="16">H91*I91</f>
        <v>0</v>
      </c>
      <c r="K91" s="31">
        <f t="shared" ref="K91:K122" si="17">H91+J91</f>
        <v>0</v>
      </c>
    </row>
    <row r="92" spans="1:42" ht="67.5" x14ac:dyDescent="0.25">
      <c r="B92" s="32">
        <v>2</v>
      </c>
      <c r="C92" s="33" t="s">
        <v>95</v>
      </c>
      <c r="D92" s="68"/>
      <c r="E92" s="35">
        <v>6</v>
      </c>
      <c r="F92" s="36" t="s">
        <v>48</v>
      </c>
      <c r="G92" s="37"/>
      <c r="H92" s="31">
        <f t="shared" si="15"/>
        <v>0</v>
      </c>
      <c r="I92" s="143"/>
      <c r="J92" s="31">
        <f t="shared" si="16"/>
        <v>0</v>
      </c>
      <c r="K92" s="31">
        <f t="shared" si="17"/>
        <v>0</v>
      </c>
    </row>
    <row r="93" spans="1:42" ht="90" x14ac:dyDescent="0.25">
      <c r="B93" s="26">
        <v>3</v>
      </c>
      <c r="C93" s="33" t="s">
        <v>96</v>
      </c>
      <c r="D93" s="34"/>
      <c r="E93" s="35">
        <v>20</v>
      </c>
      <c r="F93" s="36" t="s">
        <v>48</v>
      </c>
      <c r="G93" s="37"/>
      <c r="H93" s="31">
        <f t="shared" si="15"/>
        <v>0</v>
      </c>
      <c r="I93" s="143"/>
      <c r="J93" s="31">
        <f t="shared" si="16"/>
        <v>0</v>
      </c>
      <c r="K93" s="31">
        <f t="shared" si="17"/>
        <v>0</v>
      </c>
    </row>
    <row r="94" spans="1:42" s="46" customFormat="1" ht="78.75" x14ac:dyDescent="0.25">
      <c r="A94" s="1"/>
      <c r="B94" s="32">
        <v>4</v>
      </c>
      <c r="C94" s="33" t="s">
        <v>97</v>
      </c>
      <c r="D94" s="68"/>
      <c r="E94" s="35">
        <v>30</v>
      </c>
      <c r="F94" s="36" t="s">
        <v>48</v>
      </c>
      <c r="G94" s="37"/>
      <c r="H94" s="31">
        <f t="shared" si="15"/>
        <v>0</v>
      </c>
      <c r="I94" s="143"/>
      <c r="J94" s="31">
        <f t="shared" si="16"/>
        <v>0</v>
      </c>
      <c r="K94" s="31">
        <f t="shared" si="17"/>
        <v>0</v>
      </c>
    </row>
    <row r="95" spans="1:42" ht="78.75" x14ac:dyDescent="0.25">
      <c r="A95" s="39"/>
      <c r="B95" s="26">
        <v>5</v>
      </c>
      <c r="C95" s="40" t="s">
        <v>98</v>
      </c>
      <c r="D95" s="82"/>
      <c r="E95" s="42">
        <v>10</v>
      </c>
      <c r="F95" s="43" t="s">
        <v>48</v>
      </c>
      <c r="G95" s="44"/>
      <c r="H95" s="45">
        <f t="shared" si="15"/>
        <v>0</v>
      </c>
      <c r="I95" s="143"/>
      <c r="J95" s="31">
        <f t="shared" si="16"/>
        <v>0</v>
      </c>
      <c r="K95" s="31">
        <f t="shared" si="17"/>
        <v>0</v>
      </c>
    </row>
    <row r="96" spans="1:42" ht="56.25" x14ac:dyDescent="0.25">
      <c r="B96" s="32">
        <v>6</v>
      </c>
      <c r="C96" s="33" t="s">
        <v>99</v>
      </c>
      <c r="D96" s="34"/>
      <c r="E96" s="35">
        <v>10</v>
      </c>
      <c r="F96" s="36" t="s">
        <v>48</v>
      </c>
      <c r="G96" s="37"/>
      <c r="H96" s="31">
        <f t="shared" si="15"/>
        <v>0</v>
      </c>
      <c r="I96" s="143"/>
      <c r="J96" s="31">
        <f t="shared" si="16"/>
        <v>0</v>
      </c>
      <c r="K96" s="31">
        <f t="shared" si="17"/>
        <v>0</v>
      </c>
    </row>
    <row r="97" spans="1:11" ht="45" x14ac:dyDescent="0.25">
      <c r="B97" s="26">
        <v>7</v>
      </c>
      <c r="C97" s="33" t="s">
        <v>100</v>
      </c>
      <c r="D97" s="68"/>
      <c r="E97" s="35">
        <v>20</v>
      </c>
      <c r="F97" s="36" t="s">
        <v>48</v>
      </c>
      <c r="G97" s="37"/>
      <c r="H97" s="31">
        <f t="shared" si="15"/>
        <v>0</v>
      </c>
      <c r="I97" s="143"/>
      <c r="J97" s="31">
        <f t="shared" si="16"/>
        <v>0</v>
      </c>
      <c r="K97" s="31">
        <f t="shared" si="17"/>
        <v>0</v>
      </c>
    </row>
    <row r="98" spans="1:11" ht="56.25" x14ac:dyDescent="0.25">
      <c r="B98" s="32">
        <v>8</v>
      </c>
      <c r="C98" s="33" t="s">
        <v>101</v>
      </c>
      <c r="D98" s="68"/>
      <c r="E98" s="35">
        <v>1</v>
      </c>
      <c r="F98" s="36" t="s">
        <v>48</v>
      </c>
      <c r="G98" s="37"/>
      <c r="H98" s="31">
        <f t="shared" si="15"/>
        <v>0</v>
      </c>
      <c r="I98" s="143"/>
      <c r="J98" s="31">
        <f t="shared" si="16"/>
        <v>0</v>
      </c>
      <c r="K98" s="31">
        <f t="shared" si="17"/>
        <v>0</v>
      </c>
    </row>
    <row r="99" spans="1:11" ht="67.5" x14ac:dyDescent="0.25">
      <c r="B99" s="26">
        <v>9</v>
      </c>
      <c r="C99" s="33" t="s">
        <v>102</v>
      </c>
      <c r="D99" s="68"/>
      <c r="E99" s="35">
        <v>4</v>
      </c>
      <c r="F99" s="36" t="s">
        <v>48</v>
      </c>
      <c r="G99" s="37"/>
      <c r="H99" s="31">
        <f t="shared" si="15"/>
        <v>0</v>
      </c>
      <c r="I99" s="143"/>
      <c r="J99" s="31">
        <f t="shared" si="16"/>
        <v>0</v>
      </c>
      <c r="K99" s="31">
        <f t="shared" si="17"/>
        <v>0</v>
      </c>
    </row>
    <row r="100" spans="1:11" ht="56.25" x14ac:dyDescent="0.25">
      <c r="B100" s="32">
        <v>10</v>
      </c>
      <c r="C100" s="33" t="s">
        <v>103</v>
      </c>
      <c r="D100" s="34"/>
      <c r="E100" s="35">
        <v>8</v>
      </c>
      <c r="F100" s="36" t="s">
        <v>48</v>
      </c>
      <c r="G100" s="37"/>
      <c r="H100" s="31">
        <f t="shared" si="15"/>
        <v>0</v>
      </c>
      <c r="I100" s="143"/>
      <c r="J100" s="31">
        <f t="shared" si="16"/>
        <v>0</v>
      </c>
      <c r="K100" s="31">
        <f t="shared" si="17"/>
        <v>0</v>
      </c>
    </row>
    <row r="101" spans="1:11" ht="67.5" x14ac:dyDescent="0.25">
      <c r="B101" s="26">
        <v>11</v>
      </c>
      <c r="C101" s="33" t="s">
        <v>104</v>
      </c>
      <c r="D101" s="68"/>
      <c r="E101" s="35">
        <v>40</v>
      </c>
      <c r="F101" s="36" t="s">
        <v>48</v>
      </c>
      <c r="G101" s="37"/>
      <c r="H101" s="31">
        <f t="shared" si="15"/>
        <v>0</v>
      </c>
      <c r="I101" s="143"/>
      <c r="J101" s="31">
        <f t="shared" si="16"/>
        <v>0</v>
      </c>
      <c r="K101" s="31">
        <f t="shared" si="17"/>
        <v>0</v>
      </c>
    </row>
    <row r="102" spans="1:11" ht="67.5" x14ac:dyDescent="0.25">
      <c r="B102" s="32">
        <v>12</v>
      </c>
      <c r="C102" s="33" t="s">
        <v>105</v>
      </c>
      <c r="D102" s="68"/>
      <c r="E102" s="35">
        <v>10</v>
      </c>
      <c r="F102" s="36" t="s">
        <v>48</v>
      </c>
      <c r="G102" s="37"/>
      <c r="H102" s="31">
        <f t="shared" si="15"/>
        <v>0</v>
      </c>
      <c r="I102" s="143"/>
      <c r="J102" s="31">
        <f t="shared" si="16"/>
        <v>0</v>
      </c>
      <c r="K102" s="31">
        <f t="shared" si="17"/>
        <v>0</v>
      </c>
    </row>
    <row r="103" spans="1:11" s="48" customFormat="1" ht="67.5" x14ac:dyDescent="0.25">
      <c r="A103" s="1"/>
      <c r="B103" s="26">
        <v>13</v>
      </c>
      <c r="C103" s="40" t="s">
        <v>106</v>
      </c>
      <c r="D103" s="82"/>
      <c r="E103" s="42">
        <v>10</v>
      </c>
      <c r="F103" s="43" t="s">
        <v>48</v>
      </c>
      <c r="G103" s="44"/>
      <c r="H103" s="45">
        <f t="shared" si="15"/>
        <v>0</v>
      </c>
      <c r="I103" s="143"/>
      <c r="J103" s="31">
        <f t="shared" si="16"/>
        <v>0</v>
      </c>
      <c r="K103" s="31">
        <f t="shared" si="17"/>
        <v>0</v>
      </c>
    </row>
    <row r="104" spans="1:11" ht="67.5" x14ac:dyDescent="0.25">
      <c r="A104" s="47"/>
      <c r="B104" s="32">
        <v>14</v>
      </c>
      <c r="C104" s="40" t="s">
        <v>107</v>
      </c>
      <c r="D104" s="82"/>
      <c r="E104" s="42">
        <v>10</v>
      </c>
      <c r="F104" s="43" t="s">
        <v>48</v>
      </c>
      <c r="G104" s="44"/>
      <c r="H104" s="45">
        <f t="shared" si="15"/>
        <v>0</v>
      </c>
      <c r="I104" s="143"/>
      <c r="J104" s="31">
        <f t="shared" si="16"/>
        <v>0</v>
      </c>
      <c r="K104" s="31">
        <f t="shared" si="17"/>
        <v>0</v>
      </c>
    </row>
    <row r="105" spans="1:11" ht="67.5" x14ac:dyDescent="0.25">
      <c r="B105" s="26">
        <v>15</v>
      </c>
      <c r="C105" s="33" t="s">
        <v>108</v>
      </c>
      <c r="E105" s="35">
        <v>60</v>
      </c>
      <c r="F105" s="36" t="s">
        <v>48</v>
      </c>
      <c r="G105" s="37"/>
      <c r="H105" s="31">
        <f t="shared" si="15"/>
        <v>0</v>
      </c>
      <c r="I105" s="143"/>
      <c r="J105" s="31">
        <f t="shared" si="16"/>
        <v>0</v>
      </c>
      <c r="K105" s="31">
        <f t="shared" si="17"/>
        <v>0</v>
      </c>
    </row>
    <row r="106" spans="1:11" s="48" customFormat="1" ht="33.75" x14ac:dyDescent="0.25">
      <c r="A106" s="1"/>
      <c r="B106" s="32">
        <v>16</v>
      </c>
      <c r="C106" s="33" t="s">
        <v>109</v>
      </c>
      <c r="D106" s="34"/>
      <c r="E106" s="35">
        <v>10</v>
      </c>
      <c r="F106" s="36" t="s">
        <v>48</v>
      </c>
      <c r="G106" s="37"/>
      <c r="H106" s="31">
        <f t="shared" si="15"/>
        <v>0</v>
      </c>
      <c r="I106" s="143"/>
      <c r="J106" s="31">
        <f t="shared" si="16"/>
        <v>0</v>
      </c>
      <c r="K106" s="31">
        <f t="shared" si="17"/>
        <v>0</v>
      </c>
    </row>
    <row r="107" spans="1:11" s="48" customFormat="1" ht="112.5" x14ac:dyDescent="0.25">
      <c r="A107" s="47"/>
      <c r="B107" s="26">
        <v>17</v>
      </c>
      <c r="C107" s="40" t="s">
        <v>110</v>
      </c>
      <c r="D107" s="84"/>
      <c r="E107" s="42">
        <v>10</v>
      </c>
      <c r="F107" s="43" t="s">
        <v>48</v>
      </c>
      <c r="G107" s="44"/>
      <c r="H107" s="45">
        <f t="shared" si="15"/>
        <v>0</v>
      </c>
      <c r="I107" s="143"/>
      <c r="J107" s="31">
        <f t="shared" si="16"/>
        <v>0</v>
      </c>
      <c r="K107" s="31">
        <f t="shared" si="17"/>
        <v>0</v>
      </c>
    </row>
    <row r="108" spans="1:11" s="48" customFormat="1" ht="101.25" x14ac:dyDescent="0.25">
      <c r="A108" s="47"/>
      <c r="B108" s="32">
        <v>18</v>
      </c>
      <c r="C108" s="85" t="s">
        <v>111</v>
      </c>
      <c r="D108" s="84"/>
      <c r="E108" s="42">
        <v>10</v>
      </c>
      <c r="F108" s="43" t="s">
        <v>48</v>
      </c>
      <c r="G108" s="44"/>
      <c r="H108" s="45">
        <f t="shared" si="15"/>
        <v>0</v>
      </c>
      <c r="I108" s="143"/>
      <c r="J108" s="31">
        <f t="shared" si="16"/>
        <v>0</v>
      </c>
      <c r="K108" s="31">
        <f t="shared" si="17"/>
        <v>0</v>
      </c>
    </row>
    <row r="109" spans="1:11" s="48" customFormat="1" ht="168.75" x14ac:dyDescent="0.25">
      <c r="A109" s="47"/>
      <c r="B109" s="26">
        <v>19</v>
      </c>
      <c r="C109" s="40" t="s">
        <v>112</v>
      </c>
      <c r="D109" s="84"/>
      <c r="E109" s="42">
        <v>4</v>
      </c>
      <c r="F109" s="43" t="s">
        <v>48</v>
      </c>
      <c r="G109" s="44"/>
      <c r="H109" s="45">
        <f t="shared" si="15"/>
        <v>0</v>
      </c>
      <c r="I109" s="143"/>
      <c r="J109" s="31">
        <f t="shared" si="16"/>
        <v>0</v>
      </c>
      <c r="K109" s="31">
        <f t="shared" si="17"/>
        <v>0</v>
      </c>
    </row>
    <row r="110" spans="1:11" s="48" customFormat="1" ht="135" x14ac:dyDescent="0.25">
      <c r="A110" s="47"/>
      <c r="B110" s="32">
        <v>20</v>
      </c>
      <c r="C110" s="40" t="s">
        <v>113</v>
      </c>
      <c r="D110" s="84"/>
      <c r="E110" s="42">
        <v>2</v>
      </c>
      <c r="F110" s="43" t="s">
        <v>48</v>
      </c>
      <c r="G110" s="44"/>
      <c r="H110" s="45">
        <f t="shared" si="15"/>
        <v>0</v>
      </c>
      <c r="I110" s="143"/>
      <c r="J110" s="31">
        <f t="shared" si="16"/>
        <v>0</v>
      </c>
      <c r="K110" s="31">
        <f t="shared" si="17"/>
        <v>0</v>
      </c>
    </row>
    <row r="111" spans="1:11" ht="67.5" x14ac:dyDescent="0.25">
      <c r="A111" s="47"/>
      <c r="B111" s="26">
        <v>21</v>
      </c>
      <c r="C111" s="40" t="s">
        <v>114</v>
      </c>
      <c r="D111" s="57"/>
      <c r="E111" s="42">
        <v>10</v>
      </c>
      <c r="F111" s="43" t="s">
        <v>48</v>
      </c>
      <c r="G111" s="44"/>
      <c r="H111" s="45">
        <f t="shared" si="15"/>
        <v>0</v>
      </c>
      <c r="I111" s="143"/>
      <c r="J111" s="31">
        <f t="shared" si="16"/>
        <v>0</v>
      </c>
      <c r="K111" s="31">
        <f t="shared" si="17"/>
        <v>0</v>
      </c>
    </row>
    <row r="112" spans="1:11" ht="67.5" x14ac:dyDescent="0.25">
      <c r="B112" s="32">
        <v>22</v>
      </c>
      <c r="C112" s="33" t="s">
        <v>115</v>
      </c>
      <c r="D112" s="34"/>
      <c r="E112" s="35">
        <v>10</v>
      </c>
      <c r="F112" s="36" t="s">
        <v>48</v>
      </c>
      <c r="G112" s="37"/>
      <c r="H112" s="31">
        <f t="shared" si="15"/>
        <v>0</v>
      </c>
      <c r="I112" s="143"/>
      <c r="J112" s="31">
        <f t="shared" si="16"/>
        <v>0</v>
      </c>
      <c r="K112" s="31">
        <f t="shared" si="17"/>
        <v>0</v>
      </c>
    </row>
    <row r="113" spans="1:42" s="48" customFormat="1" ht="45" x14ac:dyDescent="0.25">
      <c r="A113" s="1"/>
      <c r="B113" s="26">
        <v>23</v>
      </c>
      <c r="C113" s="33" t="s">
        <v>116</v>
      </c>
      <c r="D113" s="34"/>
      <c r="E113" s="35">
        <v>10</v>
      </c>
      <c r="F113" s="36" t="s">
        <v>48</v>
      </c>
      <c r="G113" s="37"/>
      <c r="H113" s="31">
        <f t="shared" si="15"/>
        <v>0</v>
      </c>
      <c r="I113" s="143"/>
      <c r="J113" s="31">
        <f t="shared" si="16"/>
        <v>0</v>
      </c>
      <c r="K113" s="31">
        <f t="shared" si="17"/>
        <v>0</v>
      </c>
    </row>
    <row r="114" spans="1:42" s="48" customFormat="1" ht="90" x14ac:dyDescent="0.25">
      <c r="A114" s="47"/>
      <c r="B114" s="32">
        <v>24</v>
      </c>
      <c r="C114" s="86" t="s">
        <v>117</v>
      </c>
      <c r="D114" s="82"/>
      <c r="E114" s="42">
        <v>2</v>
      </c>
      <c r="F114" s="43" t="s">
        <v>48</v>
      </c>
      <c r="G114" s="44"/>
      <c r="H114" s="44">
        <f t="shared" si="15"/>
        <v>0</v>
      </c>
      <c r="I114" s="143"/>
      <c r="J114" s="31">
        <f t="shared" si="16"/>
        <v>0</v>
      </c>
      <c r="K114" s="31">
        <f t="shared" si="17"/>
        <v>0</v>
      </c>
    </row>
    <row r="115" spans="1:42" ht="101.25" x14ac:dyDescent="0.25">
      <c r="A115" s="47"/>
      <c r="B115" s="26">
        <v>25</v>
      </c>
      <c r="C115" s="40" t="s">
        <v>118</v>
      </c>
      <c r="D115" s="84"/>
      <c r="E115" s="42">
        <v>4</v>
      </c>
      <c r="F115" s="43" t="s">
        <v>48</v>
      </c>
      <c r="G115" s="44"/>
      <c r="H115" s="45">
        <f t="shared" si="15"/>
        <v>0</v>
      </c>
      <c r="I115" s="143"/>
      <c r="J115" s="31">
        <f t="shared" si="16"/>
        <v>0</v>
      </c>
      <c r="K115" s="31">
        <f t="shared" si="17"/>
        <v>0</v>
      </c>
    </row>
    <row r="116" spans="1:42" ht="157.5" x14ac:dyDescent="0.25">
      <c r="B116" s="32">
        <v>26</v>
      </c>
      <c r="C116" s="33" t="s">
        <v>119</v>
      </c>
      <c r="D116" s="87"/>
      <c r="E116" s="35">
        <v>10</v>
      </c>
      <c r="F116" s="36" t="s">
        <v>48</v>
      </c>
      <c r="G116" s="37"/>
      <c r="H116" s="31">
        <f t="shared" si="15"/>
        <v>0</v>
      </c>
      <c r="I116" s="143"/>
      <c r="J116" s="31">
        <f t="shared" si="16"/>
        <v>0</v>
      </c>
      <c r="K116" s="31">
        <f t="shared" si="17"/>
        <v>0</v>
      </c>
    </row>
    <row r="117" spans="1:42" ht="168.75" x14ac:dyDescent="0.25">
      <c r="B117" s="26">
        <v>27</v>
      </c>
      <c r="C117" s="88" t="s">
        <v>120</v>
      </c>
      <c r="D117" s="87"/>
      <c r="E117" s="89">
        <v>10</v>
      </c>
      <c r="F117" s="90" t="s">
        <v>48</v>
      </c>
      <c r="G117" s="91"/>
      <c r="H117" s="31">
        <f t="shared" si="15"/>
        <v>0</v>
      </c>
      <c r="I117" s="143"/>
      <c r="J117" s="31">
        <f t="shared" si="16"/>
        <v>0</v>
      </c>
      <c r="K117" s="31">
        <f t="shared" si="17"/>
        <v>0</v>
      </c>
    </row>
    <row r="118" spans="1:42" s="48" customFormat="1" ht="67.5" x14ac:dyDescent="0.25">
      <c r="A118" s="1"/>
      <c r="B118" s="32">
        <v>28</v>
      </c>
      <c r="C118" s="33" t="s">
        <v>121</v>
      </c>
      <c r="D118" s="34"/>
      <c r="E118" s="35">
        <v>20</v>
      </c>
      <c r="F118" s="36" t="s">
        <v>48</v>
      </c>
      <c r="G118" s="37"/>
      <c r="H118" s="31">
        <f t="shared" si="15"/>
        <v>0</v>
      </c>
      <c r="I118" s="143"/>
      <c r="J118" s="31">
        <f t="shared" si="16"/>
        <v>0</v>
      </c>
      <c r="K118" s="31">
        <f t="shared" si="17"/>
        <v>0</v>
      </c>
    </row>
    <row r="119" spans="1:42" s="48" customFormat="1" ht="56.25" x14ac:dyDescent="0.25">
      <c r="A119" s="47"/>
      <c r="B119" s="26">
        <v>29</v>
      </c>
      <c r="C119" s="40" t="s">
        <v>122</v>
      </c>
      <c r="D119" s="41"/>
      <c r="E119" s="42">
        <v>5</v>
      </c>
      <c r="F119" s="43" t="s">
        <v>48</v>
      </c>
      <c r="G119" s="44"/>
      <c r="H119" s="45">
        <f t="shared" si="15"/>
        <v>0</v>
      </c>
      <c r="I119" s="143"/>
      <c r="J119" s="31">
        <f t="shared" si="16"/>
        <v>0</v>
      </c>
      <c r="K119" s="31">
        <f t="shared" si="17"/>
        <v>0</v>
      </c>
    </row>
    <row r="120" spans="1:42" s="48" customFormat="1" ht="56.25" x14ac:dyDescent="0.25">
      <c r="A120" s="47"/>
      <c r="B120" s="32">
        <v>30</v>
      </c>
      <c r="C120" s="40" t="s">
        <v>123</v>
      </c>
      <c r="D120" s="41"/>
      <c r="E120" s="42">
        <v>5</v>
      </c>
      <c r="F120" s="43" t="s">
        <v>48</v>
      </c>
      <c r="G120" s="44"/>
      <c r="H120" s="45">
        <f t="shared" si="15"/>
        <v>0</v>
      </c>
      <c r="I120" s="143"/>
      <c r="J120" s="31">
        <f t="shared" si="16"/>
        <v>0</v>
      </c>
      <c r="K120" s="31">
        <f t="shared" si="17"/>
        <v>0</v>
      </c>
    </row>
    <row r="121" spans="1:42" s="48" customFormat="1" ht="101.25" x14ac:dyDescent="0.25">
      <c r="A121" s="47"/>
      <c r="B121" s="26">
        <v>31</v>
      </c>
      <c r="C121" s="40" t="s">
        <v>124</v>
      </c>
      <c r="D121" s="41"/>
      <c r="E121" s="42">
        <v>10</v>
      </c>
      <c r="F121" s="43" t="s">
        <v>48</v>
      </c>
      <c r="G121" s="44"/>
      <c r="H121" s="45">
        <f t="shared" si="15"/>
        <v>0</v>
      </c>
      <c r="I121" s="143"/>
      <c r="J121" s="31">
        <f t="shared" si="16"/>
        <v>0</v>
      </c>
      <c r="K121" s="31">
        <f t="shared" si="17"/>
        <v>0</v>
      </c>
    </row>
    <row r="122" spans="1:42" s="57" customFormat="1" ht="90" x14ac:dyDescent="0.25">
      <c r="A122" s="47"/>
      <c r="B122" s="32">
        <v>32</v>
      </c>
      <c r="C122" s="40" t="s">
        <v>125</v>
      </c>
      <c r="D122" s="84"/>
      <c r="E122" s="42">
        <v>4</v>
      </c>
      <c r="F122" s="43" t="s">
        <v>48</v>
      </c>
      <c r="G122" s="44"/>
      <c r="H122" s="45">
        <f t="shared" si="15"/>
        <v>0</v>
      </c>
      <c r="I122" s="143"/>
      <c r="J122" s="31">
        <f t="shared" si="16"/>
        <v>0</v>
      </c>
      <c r="K122" s="31">
        <f t="shared" si="17"/>
        <v>0</v>
      </c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</row>
    <row r="123" spans="1:42" s="57" customFormat="1" ht="16.5" thickBot="1" x14ac:dyDescent="0.3">
      <c r="A123" s="1"/>
      <c r="B123" s="49" t="s">
        <v>126</v>
      </c>
      <c r="C123" s="92"/>
      <c r="D123" s="93"/>
      <c r="E123" s="52"/>
      <c r="F123" s="53"/>
      <c r="G123" s="54"/>
      <c r="H123" s="55">
        <f>SUM(H91:H122)</f>
        <v>0</v>
      </c>
      <c r="I123" s="147"/>
      <c r="J123" s="55">
        <f t="shared" ref="J123:K123" si="18">SUM(J91:J122)</f>
        <v>0</v>
      </c>
      <c r="K123" s="55">
        <f t="shared" si="18"/>
        <v>0</v>
      </c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</row>
    <row r="124" spans="1:42" x14ac:dyDescent="0.25">
      <c r="B124" s="75"/>
      <c r="C124" s="94"/>
      <c r="D124" s="95"/>
      <c r="E124" s="76"/>
      <c r="F124" s="62"/>
      <c r="G124" s="63"/>
      <c r="H124" s="77"/>
      <c r="I124" s="78"/>
      <c r="J124" s="77"/>
      <c r="K124" s="77"/>
    </row>
    <row r="125" spans="1:42" x14ac:dyDescent="0.25">
      <c r="B125" s="66" t="s">
        <v>127</v>
      </c>
      <c r="C125" s="94"/>
      <c r="D125" s="95"/>
      <c r="E125" s="76"/>
      <c r="F125" s="62"/>
      <c r="G125" s="63"/>
      <c r="H125" s="77"/>
      <c r="I125" s="78"/>
      <c r="J125" s="77"/>
      <c r="K125" s="77"/>
    </row>
    <row r="126" spans="1:42" ht="39" thickBot="1" x14ac:dyDescent="0.3">
      <c r="B126" s="18" t="s">
        <v>1</v>
      </c>
      <c r="C126" s="19" t="s">
        <v>2</v>
      </c>
      <c r="D126" s="20" t="s">
        <v>3</v>
      </c>
      <c r="E126" s="21" t="s">
        <v>4</v>
      </c>
      <c r="F126" s="22" t="s">
        <v>5</v>
      </c>
      <c r="G126" s="23" t="s">
        <v>6</v>
      </c>
      <c r="H126" s="24" t="s">
        <v>7</v>
      </c>
      <c r="I126" s="25" t="s">
        <v>8</v>
      </c>
      <c r="J126" s="24" t="s">
        <v>9</v>
      </c>
      <c r="K126" s="24" t="s">
        <v>10</v>
      </c>
    </row>
    <row r="127" spans="1:42" ht="90" x14ac:dyDescent="0.25">
      <c r="B127" s="26">
        <v>1</v>
      </c>
      <c r="C127" s="27" t="s">
        <v>128</v>
      </c>
      <c r="D127" s="34"/>
      <c r="E127" s="29">
        <v>12</v>
      </c>
      <c r="F127" s="30" t="s">
        <v>12</v>
      </c>
      <c r="G127" s="31"/>
      <c r="H127" s="31">
        <f t="shared" ref="H127:H154" si="19">E127*G127</f>
        <v>0</v>
      </c>
      <c r="I127" s="143"/>
      <c r="J127" s="31">
        <f t="shared" ref="J127:J154" si="20">H127*I127</f>
        <v>0</v>
      </c>
      <c r="K127" s="31">
        <f t="shared" ref="K127:K154" si="21">H127+J127</f>
        <v>0</v>
      </c>
    </row>
    <row r="128" spans="1:42" ht="56.25" x14ac:dyDescent="0.25">
      <c r="B128" s="32">
        <v>2</v>
      </c>
      <c r="C128" s="33" t="s">
        <v>129</v>
      </c>
      <c r="D128" s="34"/>
      <c r="E128" s="35">
        <v>12</v>
      </c>
      <c r="F128" s="36" t="s">
        <v>12</v>
      </c>
      <c r="G128" s="37"/>
      <c r="H128" s="31">
        <f t="shared" si="19"/>
        <v>0</v>
      </c>
      <c r="I128" s="145"/>
      <c r="J128" s="31">
        <f t="shared" si="20"/>
        <v>0</v>
      </c>
      <c r="K128" s="31">
        <f t="shared" si="21"/>
        <v>0</v>
      </c>
    </row>
    <row r="129" spans="2:11" ht="56.25" x14ac:dyDescent="0.25">
      <c r="B129" s="26">
        <v>3</v>
      </c>
      <c r="C129" s="33" t="s">
        <v>130</v>
      </c>
      <c r="D129" s="34"/>
      <c r="E129" s="35">
        <v>20</v>
      </c>
      <c r="F129" s="36" t="s">
        <v>12</v>
      </c>
      <c r="G129" s="37"/>
      <c r="H129" s="31">
        <f t="shared" si="19"/>
        <v>0</v>
      </c>
      <c r="I129" s="145"/>
      <c r="J129" s="31">
        <f t="shared" si="20"/>
        <v>0</v>
      </c>
      <c r="K129" s="31">
        <f t="shared" si="21"/>
        <v>0</v>
      </c>
    </row>
    <row r="130" spans="2:11" ht="67.5" x14ac:dyDescent="0.25">
      <c r="B130" s="32">
        <v>4</v>
      </c>
      <c r="C130" s="33" t="s">
        <v>131</v>
      </c>
      <c r="D130" s="68"/>
      <c r="E130" s="35">
        <v>160</v>
      </c>
      <c r="F130" s="36" t="s">
        <v>12</v>
      </c>
      <c r="G130" s="37"/>
      <c r="H130" s="31">
        <f t="shared" si="19"/>
        <v>0</v>
      </c>
      <c r="I130" s="145"/>
      <c r="J130" s="31">
        <f t="shared" si="20"/>
        <v>0</v>
      </c>
      <c r="K130" s="31">
        <f t="shared" si="21"/>
        <v>0</v>
      </c>
    </row>
    <row r="131" spans="2:11" ht="56.25" x14ac:dyDescent="0.25">
      <c r="B131" s="26">
        <v>5</v>
      </c>
      <c r="C131" s="33" t="s">
        <v>132</v>
      </c>
      <c r="D131" s="68"/>
      <c r="E131" s="35">
        <v>60</v>
      </c>
      <c r="F131" s="36" t="s">
        <v>12</v>
      </c>
      <c r="G131" s="37"/>
      <c r="H131" s="31">
        <f t="shared" si="19"/>
        <v>0</v>
      </c>
      <c r="I131" s="145"/>
      <c r="J131" s="31">
        <f t="shared" si="20"/>
        <v>0</v>
      </c>
      <c r="K131" s="31">
        <f t="shared" si="21"/>
        <v>0</v>
      </c>
    </row>
    <row r="132" spans="2:11" ht="45" x14ac:dyDescent="0.25">
      <c r="B132" s="32">
        <v>6</v>
      </c>
      <c r="C132" s="33" t="s">
        <v>133</v>
      </c>
      <c r="D132" s="68"/>
      <c r="E132" s="35">
        <v>10</v>
      </c>
      <c r="F132" s="36" t="s">
        <v>12</v>
      </c>
      <c r="G132" s="37"/>
      <c r="H132" s="31">
        <f t="shared" si="19"/>
        <v>0</v>
      </c>
      <c r="I132" s="145"/>
      <c r="J132" s="31">
        <f t="shared" si="20"/>
        <v>0</v>
      </c>
      <c r="K132" s="31">
        <f t="shared" si="21"/>
        <v>0</v>
      </c>
    </row>
    <row r="133" spans="2:11" ht="56.25" x14ac:dyDescent="0.25">
      <c r="B133" s="26">
        <v>7</v>
      </c>
      <c r="C133" s="33" t="s">
        <v>134</v>
      </c>
      <c r="D133" s="34"/>
      <c r="E133" s="35">
        <v>1</v>
      </c>
      <c r="F133" s="36" t="s">
        <v>12</v>
      </c>
      <c r="G133" s="37"/>
      <c r="H133" s="31">
        <f t="shared" si="19"/>
        <v>0</v>
      </c>
      <c r="I133" s="145"/>
      <c r="J133" s="31">
        <f t="shared" si="20"/>
        <v>0</v>
      </c>
      <c r="K133" s="31">
        <f t="shared" si="21"/>
        <v>0</v>
      </c>
    </row>
    <row r="134" spans="2:11" ht="67.5" x14ac:dyDescent="0.25">
      <c r="B134" s="32">
        <v>8</v>
      </c>
      <c r="C134" s="33" t="s">
        <v>135</v>
      </c>
      <c r="D134" s="68"/>
      <c r="E134" s="35">
        <v>20</v>
      </c>
      <c r="F134" s="36" t="s">
        <v>12</v>
      </c>
      <c r="G134" s="37"/>
      <c r="H134" s="31">
        <f t="shared" si="19"/>
        <v>0</v>
      </c>
      <c r="I134" s="145"/>
      <c r="J134" s="31">
        <f t="shared" si="20"/>
        <v>0</v>
      </c>
      <c r="K134" s="31">
        <f t="shared" si="21"/>
        <v>0</v>
      </c>
    </row>
    <row r="135" spans="2:11" ht="33.75" x14ac:dyDescent="0.25">
      <c r="B135" s="26">
        <v>9</v>
      </c>
      <c r="C135" s="33" t="s">
        <v>136</v>
      </c>
      <c r="D135" s="68"/>
      <c r="E135" s="35">
        <v>4</v>
      </c>
      <c r="F135" s="36" t="s">
        <v>12</v>
      </c>
      <c r="G135" s="37"/>
      <c r="H135" s="31">
        <f t="shared" si="19"/>
        <v>0</v>
      </c>
      <c r="I135" s="145"/>
      <c r="J135" s="31">
        <f t="shared" si="20"/>
        <v>0</v>
      </c>
      <c r="K135" s="31">
        <f t="shared" si="21"/>
        <v>0</v>
      </c>
    </row>
    <row r="136" spans="2:11" ht="45" x14ac:dyDescent="0.25">
      <c r="B136" s="32">
        <v>10</v>
      </c>
      <c r="C136" s="33" t="s">
        <v>137</v>
      </c>
      <c r="D136" s="68"/>
      <c r="E136" s="35">
        <v>2</v>
      </c>
      <c r="F136" s="36" t="s">
        <v>12</v>
      </c>
      <c r="G136" s="37"/>
      <c r="H136" s="31">
        <f t="shared" si="19"/>
        <v>0</v>
      </c>
      <c r="I136" s="145"/>
      <c r="J136" s="31">
        <f t="shared" si="20"/>
        <v>0</v>
      </c>
      <c r="K136" s="31">
        <f t="shared" si="21"/>
        <v>0</v>
      </c>
    </row>
    <row r="137" spans="2:11" ht="33.75" x14ac:dyDescent="0.25">
      <c r="B137" s="26">
        <v>11</v>
      </c>
      <c r="C137" s="33" t="s">
        <v>138</v>
      </c>
      <c r="D137" s="68"/>
      <c r="E137" s="35">
        <v>2</v>
      </c>
      <c r="F137" s="36" t="s">
        <v>12</v>
      </c>
      <c r="G137" s="37"/>
      <c r="H137" s="31">
        <f t="shared" si="19"/>
        <v>0</v>
      </c>
      <c r="I137" s="145"/>
      <c r="J137" s="31">
        <f t="shared" si="20"/>
        <v>0</v>
      </c>
      <c r="K137" s="31">
        <f t="shared" si="21"/>
        <v>0</v>
      </c>
    </row>
    <row r="138" spans="2:11" ht="33.75" x14ac:dyDescent="0.25">
      <c r="B138" s="32">
        <v>12</v>
      </c>
      <c r="C138" s="33" t="s">
        <v>139</v>
      </c>
      <c r="D138" s="68"/>
      <c r="E138" s="35">
        <v>4</v>
      </c>
      <c r="F138" s="36" t="s">
        <v>12</v>
      </c>
      <c r="G138" s="37"/>
      <c r="H138" s="31">
        <f t="shared" si="19"/>
        <v>0</v>
      </c>
      <c r="I138" s="145"/>
      <c r="J138" s="31">
        <f t="shared" si="20"/>
        <v>0</v>
      </c>
      <c r="K138" s="31">
        <f t="shared" si="21"/>
        <v>0</v>
      </c>
    </row>
    <row r="139" spans="2:11" ht="45" x14ac:dyDescent="0.25">
      <c r="B139" s="26">
        <v>13</v>
      </c>
      <c r="C139" s="96" t="s">
        <v>140</v>
      </c>
      <c r="D139" s="68"/>
      <c r="E139" s="35">
        <v>2</v>
      </c>
      <c r="F139" s="36" t="s">
        <v>12</v>
      </c>
      <c r="G139" s="37"/>
      <c r="H139" s="31">
        <f t="shared" si="19"/>
        <v>0</v>
      </c>
      <c r="I139" s="145"/>
      <c r="J139" s="31">
        <f t="shared" si="20"/>
        <v>0</v>
      </c>
      <c r="K139" s="31">
        <f t="shared" si="21"/>
        <v>0</v>
      </c>
    </row>
    <row r="140" spans="2:11" ht="67.5" x14ac:dyDescent="0.25">
      <c r="B140" s="32">
        <v>14</v>
      </c>
      <c r="C140" s="96" t="s">
        <v>141</v>
      </c>
      <c r="D140" s="34"/>
      <c r="E140" s="35">
        <v>20</v>
      </c>
      <c r="F140" s="36" t="s">
        <v>12</v>
      </c>
      <c r="G140" s="37"/>
      <c r="H140" s="31">
        <f t="shared" si="19"/>
        <v>0</v>
      </c>
      <c r="I140" s="145"/>
      <c r="J140" s="31">
        <f t="shared" si="20"/>
        <v>0</v>
      </c>
      <c r="K140" s="31">
        <f t="shared" si="21"/>
        <v>0</v>
      </c>
    </row>
    <row r="141" spans="2:11" ht="45" x14ac:dyDescent="0.25">
      <c r="B141" s="26">
        <v>15</v>
      </c>
      <c r="C141" s="33" t="s">
        <v>142</v>
      </c>
      <c r="D141" s="68"/>
      <c r="E141" s="35">
        <v>40</v>
      </c>
      <c r="F141" s="36" t="s">
        <v>12</v>
      </c>
      <c r="G141" s="37"/>
      <c r="H141" s="31">
        <f t="shared" si="19"/>
        <v>0</v>
      </c>
      <c r="I141" s="145"/>
      <c r="J141" s="31">
        <f t="shared" si="20"/>
        <v>0</v>
      </c>
      <c r="K141" s="31">
        <f t="shared" si="21"/>
        <v>0</v>
      </c>
    </row>
    <row r="142" spans="2:11" ht="45" x14ac:dyDescent="0.25">
      <c r="B142" s="32">
        <v>16</v>
      </c>
      <c r="C142" s="33" t="s">
        <v>143</v>
      </c>
      <c r="D142" s="68"/>
      <c r="E142" s="35">
        <v>40</v>
      </c>
      <c r="F142" s="36" t="s">
        <v>12</v>
      </c>
      <c r="G142" s="37"/>
      <c r="H142" s="31">
        <f t="shared" si="19"/>
        <v>0</v>
      </c>
      <c r="I142" s="145"/>
      <c r="J142" s="31">
        <f t="shared" si="20"/>
        <v>0</v>
      </c>
      <c r="K142" s="31">
        <f t="shared" si="21"/>
        <v>0</v>
      </c>
    </row>
    <row r="143" spans="2:11" ht="45" x14ac:dyDescent="0.25">
      <c r="B143" s="26">
        <v>17</v>
      </c>
      <c r="C143" s="33" t="s">
        <v>144</v>
      </c>
      <c r="D143" s="34"/>
      <c r="E143" s="35">
        <v>4</v>
      </c>
      <c r="F143" s="36" t="s">
        <v>12</v>
      </c>
      <c r="G143" s="37"/>
      <c r="H143" s="31">
        <f t="shared" si="19"/>
        <v>0</v>
      </c>
      <c r="I143" s="145"/>
      <c r="J143" s="31">
        <f t="shared" si="20"/>
        <v>0</v>
      </c>
      <c r="K143" s="31">
        <f t="shared" si="21"/>
        <v>0</v>
      </c>
    </row>
    <row r="144" spans="2:11" ht="67.5" x14ac:dyDescent="0.25">
      <c r="B144" s="32">
        <v>18</v>
      </c>
      <c r="C144" s="33" t="s">
        <v>145</v>
      </c>
      <c r="D144" s="68"/>
      <c r="E144" s="35">
        <v>60</v>
      </c>
      <c r="F144" s="36" t="s">
        <v>12</v>
      </c>
      <c r="G144" s="37"/>
      <c r="H144" s="31">
        <f t="shared" si="19"/>
        <v>0</v>
      </c>
      <c r="I144" s="145"/>
      <c r="J144" s="31">
        <f t="shared" si="20"/>
        <v>0</v>
      </c>
      <c r="K144" s="31">
        <f t="shared" si="21"/>
        <v>0</v>
      </c>
    </row>
    <row r="145" spans="1:11" ht="78.75" x14ac:dyDescent="0.25">
      <c r="B145" s="26">
        <v>19</v>
      </c>
      <c r="C145" s="33" t="s">
        <v>146</v>
      </c>
      <c r="D145" s="34"/>
      <c r="E145" s="35">
        <v>120</v>
      </c>
      <c r="F145" s="36" t="s">
        <v>12</v>
      </c>
      <c r="G145" s="37"/>
      <c r="H145" s="31">
        <f t="shared" si="19"/>
        <v>0</v>
      </c>
      <c r="I145" s="145"/>
      <c r="J145" s="31">
        <f t="shared" si="20"/>
        <v>0</v>
      </c>
      <c r="K145" s="31">
        <f t="shared" si="21"/>
        <v>0</v>
      </c>
    </row>
    <row r="146" spans="1:11" ht="303.75" x14ac:dyDescent="0.25">
      <c r="B146" s="32">
        <v>20</v>
      </c>
      <c r="C146" s="33" t="s">
        <v>147</v>
      </c>
      <c r="D146" s="68"/>
      <c r="E146" s="35">
        <v>6</v>
      </c>
      <c r="F146" s="36" t="s">
        <v>12</v>
      </c>
      <c r="G146" s="37"/>
      <c r="H146" s="31">
        <f t="shared" si="19"/>
        <v>0</v>
      </c>
      <c r="I146" s="145"/>
      <c r="J146" s="31">
        <f t="shared" si="20"/>
        <v>0</v>
      </c>
      <c r="K146" s="31">
        <f t="shared" si="21"/>
        <v>0</v>
      </c>
    </row>
    <row r="147" spans="1:11" ht="180" x14ac:dyDescent="0.25">
      <c r="B147" s="26">
        <v>21</v>
      </c>
      <c r="C147" s="33" t="s">
        <v>148</v>
      </c>
      <c r="D147" s="34"/>
      <c r="E147" s="35">
        <v>40</v>
      </c>
      <c r="F147" s="36" t="s">
        <v>12</v>
      </c>
      <c r="G147" s="37"/>
      <c r="H147" s="31">
        <f t="shared" si="19"/>
        <v>0</v>
      </c>
      <c r="I147" s="145"/>
      <c r="J147" s="31">
        <f t="shared" si="20"/>
        <v>0</v>
      </c>
      <c r="K147" s="31">
        <f t="shared" si="21"/>
        <v>0</v>
      </c>
    </row>
    <row r="148" spans="1:11" s="48" customFormat="1" ht="180" x14ac:dyDescent="0.25">
      <c r="A148" s="1"/>
      <c r="B148" s="32">
        <v>22</v>
      </c>
      <c r="C148" s="33" t="s">
        <v>149</v>
      </c>
      <c r="D148" s="34"/>
      <c r="E148" s="35">
        <v>2</v>
      </c>
      <c r="F148" s="36" t="s">
        <v>12</v>
      </c>
      <c r="G148" s="37"/>
      <c r="H148" s="31">
        <f t="shared" si="19"/>
        <v>0</v>
      </c>
      <c r="I148" s="145"/>
      <c r="J148" s="31">
        <f t="shared" si="20"/>
        <v>0</v>
      </c>
      <c r="K148" s="31">
        <f t="shared" si="21"/>
        <v>0</v>
      </c>
    </row>
    <row r="149" spans="1:11" s="48" customFormat="1" ht="78.75" x14ac:dyDescent="0.25">
      <c r="A149" s="47"/>
      <c r="B149" s="81">
        <v>23</v>
      </c>
      <c r="C149" s="40" t="s">
        <v>150</v>
      </c>
      <c r="D149" s="41"/>
      <c r="E149" s="42">
        <v>4</v>
      </c>
      <c r="F149" s="43" t="s">
        <v>12</v>
      </c>
      <c r="G149" s="44"/>
      <c r="H149" s="45">
        <f t="shared" si="19"/>
        <v>0</v>
      </c>
      <c r="I149" s="145"/>
      <c r="J149" s="31">
        <f t="shared" si="20"/>
        <v>0</v>
      </c>
      <c r="K149" s="31">
        <f t="shared" si="21"/>
        <v>0</v>
      </c>
    </row>
    <row r="150" spans="1:11" ht="78.75" x14ac:dyDescent="0.25">
      <c r="A150" s="47"/>
      <c r="B150" s="83">
        <v>24</v>
      </c>
      <c r="C150" s="40" t="s">
        <v>151</v>
      </c>
      <c r="D150" s="41"/>
      <c r="E150" s="42">
        <v>3</v>
      </c>
      <c r="F150" s="43" t="s">
        <v>12</v>
      </c>
      <c r="G150" s="44"/>
      <c r="H150" s="45">
        <f t="shared" si="19"/>
        <v>0</v>
      </c>
      <c r="I150" s="145"/>
      <c r="J150" s="31">
        <f t="shared" si="20"/>
        <v>0</v>
      </c>
      <c r="K150" s="31">
        <f t="shared" si="21"/>
        <v>0</v>
      </c>
    </row>
    <row r="151" spans="1:11" ht="123.75" x14ac:dyDescent="0.25">
      <c r="B151" s="26">
        <v>25</v>
      </c>
      <c r="C151" s="33" t="s">
        <v>152</v>
      </c>
      <c r="D151" s="34"/>
      <c r="E151" s="35">
        <v>10</v>
      </c>
      <c r="F151" s="36" t="s">
        <v>12</v>
      </c>
      <c r="G151" s="37"/>
      <c r="H151" s="31">
        <f t="shared" si="19"/>
        <v>0</v>
      </c>
      <c r="I151" s="145"/>
      <c r="J151" s="31">
        <f t="shared" si="20"/>
        <v>0</v>
      </c>
      <c r="K151" s="31">
        <f t="shared" si="21"/>
        <v>0</v>
      </c>
    </row>
    <row r="152" spans="1:11" ht="123.75" x14ac:dyDescent="0.25">
      <c r="B152" s="32">
        <v>26</v>
      </c>
      <c r="C152" s="33" t="s">
        <v>153</v>
      </c>
      <c r="D152" s="68"/>
      <c r="E152" s="35">
        <v>10</v>
      </c>
      <c r="F152" s="36" t="s">
        <v>12</v>
      </c>
      <c r="G152" s="37"/>
      <c r="H152" s="31">
        <f t="shared" si="19"/>
        <v>0</v>
      </c>
      <c r="I152" s="145"/>
      <c r="J152" s="31">
        <f t="shared" si="20"/>
        <v>0</v>
      </c>
      <c r="K152" s="31">
        <f t="shared" si="21"/>
        <v>0</v>
      </c>
    </row>
    <row r="153" spans="1:11" ht="45" x14ac:dyDescent="0.25">
      <c r="B153" s="26">
        <v>27</v>
      </c>
      <c r="C153" s="33" t="s">
        <v>154</v>
      </c>
      <c r="D153" s="68"/>
      <c r="E153" s="35">
        <v>200</v>
      </c>
      <c r="F153" s="36" t="s">
        <v>12</v>
      </c>
      <c r="G153" s="37"/>
      <c r="H153" s="31">
        <f t="shared" si="19"/>
        <v>0</v>
      </c>
      <c r="I153" s="145"/>
      <c r="J153" s="31">
        <f t="shared" si="20"/>
        <v>0</v>
      </c>
      <c r="K153" s="31">
        <f t="shared" si="21"/>
        <v>0</v>
      </c>
    </row>
    <row r="154" spans="1:11" s="80" customFormat="1" ht="45" x14ac:dyDescent="0.25">
      <c r="A154" s="1"/>
      <c r="B154" s="32">
        <v>28</v>
      </c>
      <c r="C154" s="33" t="s">
        <v>155</v>
      </c>
      <c r="D154" s="68"/>
      <c r="E154" s="35">
        <v>40</v>
      </c>
      <c r="F154" s="36" t="s">
        <v>12</v>
      </c>
      <c r="G154" s="37"/>
      <c r="H154" s="31">
        <f t="shared" si="19"/>
        <v>0</v>
      </c>
      <c r="I154" s="145"/>
      <c r="J154" s="31">
        <f t="shared" si="20"/>
        <v>0</v>
      </c>
      <c r="K154" s="31">
        <f t="shared" si="21"/>
        <v>0</v>
      </c>
    </row>
    <row r="155" spans="1:11" s="80" customFormat="1" ht="16.5" thickBot="1" x14ac:dyDescent="0.3">
      <c r="A155" s="75"/>
      <c r="B155" s="97" t="s">
        <v>156</v>
      </c>
      <c r="C155" s="98"/>
      <c r="D155" s="99"/>
      <c r="E155" s="100"/>
      <c r="F155" s="101"/>
      <c r="G155" s="102"/>
      <c r="H155" s="103">
        <f>SUM(H127:H154)</f>
        <v>0</v>
      </c>
      <c r="I155" s="148"/>
      <c r="J155" s="103">
        <f t="shared" ref="J155:K155" si="22">SUM(J127:J154)</f>
        <v>0</v>
      </c>
      <c r="K155" s="103">
        <f t="shared" si="22"/>
        <v>0</v>
      </c>
    </row>
    <row r="156" spans="1:11" x14ac:dyDescent="0.25">
      <c r="A156" s="75"/>
      <c r="B156" s="75"/>
      <c r="C156" s="59"/>
      <c r="D156" s="60"/>
      <c r="E156" s="76"/>
      <c r="F156" s="62"/>
      <c r="G156" s="63"/>
      <c r="H156" s="77"/>
      <c r="I156" s="78"/>
      <c r="J156" s="77"/>
      <c r="K156" s="77"/>
    </row>
    <row r="157" spans="1:11" x14ac:dyDescent="0.25">
      <c r="A157" s="75"/>
      <c r="B157" s="66" t="s">
        <v>157</v>
      </c>
      <c r="C157" s="59"/>
      <c r="D157" s="60"/>
      <c r="E157" s="76"/>
      <c r="F157" s="62"/>
      <c r="G157" s="63"/>
      <c r="H157" s="77"/>
      <c r="I157" s="78"/>
      <c r="J157" s="77"/>
      <c r="K157" s="77"/>
    </row>
    <row r="158" spans="1:11" ht="39" thickBot="1" x14ac:dyDescent="0.3">
      <c r="B158" s="18" t="s">
        <v>1</v>
      </c>
      <c r="C158" s="19" t="s">
        <v>2</v>
      </c>
      <c r="D158" s="20" t="s">
        <v>3</v>
      </c>
      <c r="E158" s="21" t="s">
        <v>4</v>
      </c>
      <c r="F158" s="22" t="s">
        <v>5</v>
      </c>
      <c r="G158" s="23" t="s">
        <v>6</v>
      </c>
      <c r="H158" s="24" t="s">
        <v>7</v>
      </c>
      <c r="I158" s="25" t="s">
        <v>8</v>
      </c>
      <c r="J158" s="24" t="s">
        <v>9</v>
      </c>
      <c r="K158" s="24" t="s">
        <v>10</v>
      </c>
    </row>
    <row r="159" spans="1:11" ht="78.75" x14ac:dyDescent="0.25">
      <c r="B159" s="26">
        <v>1</v>
      </c>
      <c r="C159" s="27" t="s">
        <v>158</v>
      </c>
      <c r="D159" s="34"/>
      <c r="E159" s="29">
        <v>40</v>
      </c>
      <c r="F159" s="30" t="s">
        <v>48</v>
      </c>
      <c r="G159" s="31"/>
      <c r="H159" s="31">
        <f t="shared" ref="H159:H177" si="23">E159*G159</f>
        <v>0</v>
      </c>
      <c r="I159" s="143"/>
      <c r="J159" s="31">
        <f t="shared" ref="J159:J177" si="24">H159*I159</f>
        <v>0</v>
      </c>
      <c r="K159" s="31">
        <f t="shared" ref="K159:K177" si="25">H159+J159</f>
        <v>0</v>
      </c>
    </row>
    <row r="160" spans="1:11" ht="135" x14ac:dyDescent="0.25">
      <c r="B160" s="32">
        <v>2</v>
      </c>
      <c r="C160" s="33" t="s">
        <v>159</v>
      </c>
      <c r="D160" s="34"/>
      <c r="E160" s="35">
        <v>40</v>
      </c>
      <c r="F160" s="36" t="s">
        <v>48</v>
      </c>
      <c r="G160" s="37"/>
      <c r="H160" s="31">
        <f t="shared" si="23"/>
        <v>0</v>
      </c>
      <c r="I160" s="145"/>
      <c r="J160" s="31">
        <f t="shared" si="24"/>
        <v>0</v>
      </c>
      <c r="K160" s="31">
        <f t="shared" si="25"/>
        <v>0</v>
      </c>
    </row>
    <row r="161" spans="2:11" ht="112.5" x14ac:dyDescent="0.25">
      <c r="B161" s="32">
        <v>3</v>
      </c>
      <c r="C161" s="33" t="s">
        <v>160</v>
      </c>
      <c r="D161" s="68"/>
      <c r="E161" s="35">
        <v>20</v>
      </c>
      <c r="F161" s="36" t="s">
        <v>48</v>
      </c>
      <c r="G161" s="37"/>
      <c r="H161" s="31">
        <f t="shared" si="23"/>
        <v>0</v>
      </c>
      <c r="I161" s="145"/>
      <c r="J161" s="31">
        <f t="shared" si="24"/>
        <v>0</v>
      </c>
      <c r="K161" s="31">
        <f t="shared" si="25"/>
        <v>0</v>
      </c>
    </row>
    <row r="162" spans="2:11" ht="90" x14ac:dyDescent="0.25">
      <c r="B162" s="32">
        <v>4</v>
      </c>
      <c r="C162" s="33" t="s">
        <v>161</v>
      </c>
      <c r="D162" s="34"/>
      <c r="E162" s="35">
        <v>40</v>
      </c>
      <c r="F162" s="36" t="s">
        <v>48</v>
      </c>
      <c r="G162" s="37"/>
      <c r="H162" s="31">
        <f t="shared" si="23"/>
        <v>0</v>
      </c>
      <c r="I162" s="145"/>
      <c r="J162" s="31">
        <f t="shared" si="24"/>
        <v>0</v>
      </c>
      <c r="K162" s="31">
        <f t="shared" si="25"/>
        <v>0</v>
      </c>
    </row>
    <row r="163" spans="2:11" ht="45" x14ac:dyDescent="0.25">
      <c r="B163" s="32">
        <v>5</v>
      </c>
      <c r="C163" s="33" t="s">
        <v>162</v>
      </c>
      <c r="D163" s="34"/>
      <c r="E163" s="35">
        <v>20</v>
      </c>
      <c r="F163" s="36" t="s">
        <v>48</v>
      </c>
      <c r="G163" s="37"/>
      <c r="H163" s="31">
        <f t="shared" si="23"/>
        <v>0</v>
      </c>
      <c r="I163" s="145"/>
      <c r="J163" s="31">
        <f t="shared" si="24"/>
        <v>0</v>
      </c>
      <c r="K163" s="31">
        <f t="shared" si="25"/>
        <v>0</v>
      </c>
    </row>
    <row r="164" spans="2:11" ht="22.5" x14ac:dyDescent="0.25">
      <c r="B164" s="32">
        <v>6</v>
      </c>
      <c r="C164" s="33" t="s">
        <v>163</v>
      </c>
      <c r="D164" s="34"/>
      <c r="E164" s="35">
        <v>2</v>
      </c>
      <c r="F164" s="36" t="s">
        <v>48</v>
      </c>
      <c r="G164" s="37"/>
      <c r="H164" s="31">
        <f t="shared" si="23"/>
        <v>0</v>
      </c>
      <c r="I164" s="145"/>
      <c r="J164" s="31">
        <f t="shared" si="24"/>
        <v>0</v>
      </c>
      <c r="K164" s="31">
        <f t="shared" si="25"/>
        <v>0</v>
      </c>
    </row>
    <row r="165" spans="2:11" ht="112.5" x14ac:dyDescent="0.25">
      <c r="B165" s="32">
        <v>7</v>
      </c>
      <c r="C165" s="33" t="s">
        <v>164</v>
      </c>
      <c r="D165" s="68"/>
      <c r="E165" s="35">
        <v>60</v>
      </c>
      <c r="F165" s="36" t="s">
        <v>48</v>
      </c>
      <c r="G165" s="37"/>
      <c r="H165" s="31">
        <f t="shared" si="23"/>
        <v>0</v>
      </c>
      <c r="I165" s="145"/>
      <c r="J165" s="31">
        <f t="shared" si="24"/>
        <v>0</v>
      </c>
      <c r="K165" s="31">
        <f t="shared" si="25"/>
        <v>0</v>
      </c>
    </row>
    <row r="166" spans="2:11" ht="123.75" x14ac:dyDescent="0.25">
      <c r="B166" s="32">
        <v>8</v>
      </c>
      <c r="C166" s="33" t="s">
        <v>165</v>
      </c>
      <c r="D166" s="68"/>
      <c r="E166" s="35">
        <v>4</v>
      </c>
      <c r="F166" s="36" t="s">
        <v>48</v>
      </c>
      <c r="G166" s="37"/>
      <c r="H166" s="31">
        <f t="shared" si="23"/>
        <v>0</v>
      </c>
      <c r="I166" s="145"/>
      <c r="J166" s="31">
        <f t="shared" si="24"/>
        <v>0</v>
      </c>
      <c r="K166" s="31">
        <f t="shared" si="25"/>
        <v>0</v>
      </c>
    </row>
    <row r="167" spans="2:11" ht="135" x14ac:dyDescent="0.25">
      <c r="B167" s="32">
        <v>9</v>
      </c>
      <c r="C167" s="33" t="s">
        <v>166</v>
      </c>
      <c r="D167" s="34"/>
      <c r="E167" s="35">
        <v>12</v>
      </c>
      <c r="F167" s="36" t="s">
        <v>48</v>
      </c>
      <c r="G167" s="37"/>
      <c r="H167" s="31">
        <f t="shared" si="23"/>
        <v>0</v>
      </c>
      <c r="I167" s="145"/>
      <c r="J167" s="31">
        <f t="shared" si="24"/>
        <v>0</v>
      </c>
      <c r="K167" s="31">
        <f t="shared" si="25"/>
        <v>0</v>
      </c>
    </row>
    <row r="168" spans="2:11" ht="90" x14ac:dyDescent="0.25">
      <c r="B168" s="32">
        <v>10</v>
      </c>
      <c r="C168" s="33" t="s">
        <v>167</v>
      </c>
      <c r="D168" s="68"/>
      <c r="E168" s="35">
        <v>20</v>
      </c>
      <c r="F168" s="36" t="s">
        <v>48</v>
      </c>
      <c r="G168" s="37"/>
      <c r="H168" s="31">
        <f t="shared" si="23"/>
        <v>0</v>
      </c>
      <c r="I168" s="145"/>
      <c r="J168" s="31">
        <f t="shared" si="24"/>
        <v>0</v>
      </c>
      <c r="K168" s="31">
        <f t="shared" si="25"/>
        <v>0</v>
      </c>
    </row>
    <row r="169" spans="2:11" ht="90" x14ac:dyDescent="0.25">
      <c r="B169" s="32">
        <v>11</v>
      </c>
      <c r="C169" s="33" t="s">
        <v>168</v>
      </c>
      <c r="D169" s="34"/>
      <c r="E169" s="35">
        <v>2</v>
      </c>
      <c r="F169" s="36" t="s">
        <v>48</v>
      </c>
      <c r="G169" s="37"/>
      <c r="H169" s="31">
        <f t="shared" si="23"/>
        <v>0</v>
      </c>
      <c r="I169" s="145"/>
      <c r="J169" s="31">
        <f t="shared" si="24"/>
        <v>0</v>
      </c>
      <c r="K169" s="31">
        <f t="shared" si="25"/>
        <v>0</v>
      </c>
    </row>
    <row r="170" spans="2:11" ht="45" x14ac:dyDescent="0.25">
      <c r="B170" s="32">
        <v>12</v>
      </c>
      <c r="C170" s="33" t="s">
        <v>169</v>
      </c>
      <c r="D170" s="68"/>
      <c r="E170" s="35">
        <v>1</v>
      </c>
      <c r="F170" s="36" t="s">
        <v>48</v>
      </c>
      <c r="G170" s="37"/>
      <c r="H170" s="31">
        <f t="shared" si="23"/>
        <v>0</v>
      </c>
      <c r="I170" s="145"/>
      <c r="J170" s="31">
        <f t="shared" si="24"/>
        <v>0</v>
      </c>
      <c r="K170" s="31">
        <f t="shared" si="25"/>
        <v>0</v>
      </c>
    </row>
    <row r="171" spans="2:11" ht="90" x14ac:dyDescent="0.25">
      <c r="B171" s="32">
        <v>13</v>
      </c>
      <c r="C171" s="33" t="s">
        <v>170</v>
      </c>
      <c r="D171" s="68"/>
      <c r="E171" s="35">
        <v>200</v>
      </c>
      <c r="F171" s="36" t="s">
        <v>48</v>
      </c>
      <c r="G171" s="37"/>
      <c r="H171" s="31">
        <f t="shared" si="23"/>
        <v>0</v>
      </c>
      <c r="I171" s="145"/>
      <c r="J171" s="31">
        <f t="shared" si="24"/>
        <v>0</v>
      </c>
      <c r="K171" s="31">
        <f t="shared" si="25"/>
        <v>0</v>
      </c>
    </row>
    <row r="172" spans="2:11" ht="101.25" x14ac:dyDescent="0.25">
      <c r="B172" s="32">
        <v>14</v>
      </c>
      <c r="C172" s="33" t="s">
        <v>171</v>
      </c>
      <c r="D172" s="68"/>
      <c r="E172" s="35">
        <v>50</v>
      </c>
      <c r="F172" s="36" t="s">
        <v>48</v>
      </c>
      <c r="G172" s="37"/>
      <c r="H172" s="31">
        <f t="shared" si="23"/>
        <v>0</v>
      </c>
      <c r="I172" s="145"/>
      <c r="J172" s="31">
        <f t="shared" si="24"/>
        <v>0</v>
      </c>
      <c r="K172" s="31">
        <f t="shared" si="25"/>
        <v>0</v>
      </c>
    </row>
    <row r="173" spans="2:11" ht="56.25" x14ac:dyDescent="0.25">
      <c r="B173" s="32">
        <v>15</v>
      </c>
      <c r="C173" s="33" t="s">
        <v>172</v>
      </c>
      <c r="D173" s="68"/>
      <c r="E173" s="35">
        <v>20</v>
      </c>
      <c r="F173" s="36" t="s">
        <v>48</v>
      </c>
      <c r="G173" s="37"/>
      <c r="H173" s="31">
        <f t="shared" si="23"/>
        <v>0</v>
      </c>
      <c r="I173" s="145"/>
      <c r="J173" s="31">
        <f t="shared" si="24"/>
        <v>0</v>
      </c>
      <c r="K173" s="31">
        <f t="shared" si="25"/>
        <v>0</v>
      </c>
    </row>
    <row r="174" spans="2:11" ht="67.5" x14ac:dyDescent="0.25">
      <c r="B174" s="32">
        <v>16</v>
      </c>
      <c r="C174" s="33" t="s">
        <v>173</v>
      </c>
      <c r="D174" s="34"/>
      <c r="E174" s="35">
        <v>60</v>
      </c>
      <c r="F174" s="36" t="s">
        <v>48</v>
      </c>
      <c r="G174" s="37"/>
      <c r="H174" s="31">
        <f t="shared" si="23"/>
        <v>0</v>
      </c>
      <c r="I174" s="145"/>
      <c r="J174" s="31">
        <f t="shared" si="24"/>
        <v>0</v>
      </c>
      <c r="K174" s="31">
        <f t="shared" si="25"/>
        <v>0</v>
      </c>
    </row>
    <row r="175" spans="2:11" ht="22.5" x14ac:dyDescent="0.25">
      <c r="B175" s="32">
        <v>17</v>
      </c>
      <c r="C175" s="33" t="s">
        <v>174</v>
      </c>
      <c r="D175" s="68"/>
      <c r="E175" s="35">
        <v>200</v>
      </c>
      <c r="F175" s="36" t="s">
        <v>48</v>
      </c>
      <c r="G175" s="37"/>
      <c r="H175" s="31">
        <f t="shared" si="23"/>
        <v>0</v>
      </c>
      <c r="I175" s="145"/>
      <c r="J175" s="31">
        <f t="shared" si="24"/>
        <v>0</v>
      </c>
      <c r="K175" s="31">
        <f t="shared" si="25"/>
        <v>0</v>
      </c>
    </row>
    <row r="176" spans="2:11" ht="22.5" x14ac:dyDescent="0.25">
      <c r="B176" s="32">
        <v>18</v>
      </c>
      <c r="C176" s="33" t="s">
        <v>175</v>
      </c>
      <c r="D176" s="68"/>
      <c r="E176" s="35">
        <v>4000</v>
      </c>
      <c r="F176" s="36" t="s">
        <v>48</v>
      </c>
      <c r="G176" s="37"/>
      <c r="H176" s="31">
        <f t="shared" si="23"/>
        <v>0</v>
      </c>
      <c r="I176" s="145"/>
      <c r="J176" s="31">
        <f t="shared" si="24"/>
        <v>0</v>
      </c>
      <c r="K176" s="31">
        <f t="shared" si="25"/>
        <v>0</v>
      </c>
    </row>
    <row r="177" spans="1:42" s="74" customFormat="1" ht="22.5" x14ac:dyDescent="0.25">
      <c r="A177" s="1"/>
      <c r="B177" s="32">
        <v>19</v>
      </c>
      <c r="C177" s="33" t="s">
        <v>176</v>
      </c>
      <c r="D177" s="68"/>
      <c r="E177" s="35">
        <v>100</v>
      </c>
      <c r="F177" s="36" t="s">
        <v>48</v>
      </c>
      <c r="G177" s="37"/>
      <c r="H177" s="31">
        <f t="shared" si="23"/>
        <v>0</v>
      </c>
      <c r="I177" s="145"/>
      <c r="J177" s="31">
        <f t="shared" si="24"/>
        <v>0</v>
      </c>
      <c r="K177" s="31">
        <f t="shared" si="25"/>
        <v>0</v>
      </c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</row>
    <row r="178" spans="1:42" s="74" customFormat="1" ht="16.5" thickBot="1" x14ac:dyDescent="0.3">
      <c r="A178" s="1"/>
      <c r="B178" s="97" t="s">
        <v>177</v>
      </c>
      <c r="C178" s="98"/>
      <c r="D178" s="99"/>
      <c r="E178" s="100"/>
      <c r="F178" s="101"/>
      <c r="G178" s="102"/>
      <c r="H178" s="103">
        <f>SUM(H159:H177)</f>
        <v>0</v>
      </c>
      <c r="I178" s="148"/>
      <c r="J178" s="103">
        <f t="shared" ref="J178:K178" si="26">SUM(J159:J177)</f>
        <v>0</v>
      </c>
      <c r="K178" s="103">
        <f t="shared" si="26"/>
        <v>0</v>
      </c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</row>
    <row r="179" spans="1:42" x14ac:dyDescent="0.25">
      <c r="B179" s="75"/>
      <c r="C179" s="59"/>
      <c r="D179" s="60"/>
      <c r="E179" s="76"/>
      <c r="F179" s="62"/>
      <c r="G179" s="63"/>
      <c r="H179" s="77"/>
      <c r="I179" s="78"/>
      <c r="J179" s="77"/>
      <c r="K179" s="77"/>
    </row>
    <row r="180" spans="1:42" x14ac:dyDescent="0.25">
      <c r="B180" s="66" t="s">
        <v>178</v>
      </c>
      <c r="C180" s="59"/>
      <c r="D180" s="60"/>
      <c r="E180" s="76"/>
      <c r="F180" s="62"/>
      <c r="G180" s="63"/>
      <c r="H180" s="77"/>
      <c r="I180" s="78"/>
      <c r="J180" s="77"/>
      <c r="K180" s="77"/>
    </row>
    <row r="181" spans="1:42" ht="39" thickBot="1" x14ac:dyDescent="0.3">
      <c r="B181" s="18" t="s">
        <v>1</v>
      </c>
      <c r="C181" s="19" t="s">
        <v>2</v>
      </c>
      <c r="D181" s="20" t="s">
        <v>3</v>
      </c>
      <c r="E181" s="21" t="s">
        <v>4</v>
      </c>
      <c r="F181" s="22" t="s">
        <v>5</v>
      </c>
      <c r="G181" s="23" t="s">
        <v>6</v>
      </c>
      <c r="H181" s="24" t="s">
        <v>7</v>
      </c>
      <c r="I181" s="25" t="s">
        <v>8</v>
      </c>
      <c r="J181" s="24" t="s">
        <v>9</v>
      </c>
      <c r="K181" s="24" t="s">
        <v>10</v>
      </c>
    </row>
    <row r="182" spans="1:42" ht="123.75" x14ac:dyDescent="0.25">
      <c r="B182" s="26">
        <v>1</v>
      </c>
      <c r="C182" s="27" t="s">
        <v>179</v>
      </c>
      <c r="D182" s="67"/>
      <c r="E182" s="29">
        <v>50</v>
      </c>
      <c r="F182" s="30" t="s">
        <v>180</v>
      </c>
      <c r="G182" s="31"/>
      <c r="H182" s="31">
        <f t="shared" ref="H182:H191" si="27">E182*G182</f>
        <v>0</v>
      </c>
      <c r="I182" s="143"/>
      <c r="J182" s="31">
        <f t="shared" ref="J182:J191" si="28">H182*I182</f>
        <v>0</v>
      </c>
      <c r="K182" s="31">
        <f t="shared" ref="K182:K191" si="29">H182+J182</f>
        <v>0</v>
      </c>
    </row>
    <row r="183" spans="1:42" ht="123.75" x14ac:dyDescent="0.25">
      <c r="B183" s="32">
        <v>2</v>
      </c>
      <c r="C183" s="33" t="s">
        <v>181</v>
      </c>
      <c r="D183" s="68"/>
      <c r="E183" s="152">
        <v>250</v>
      </c>
      <c r="F183" s="36" t="s">
        <v>180</v>
      </c>
      <c r="G183" s="37"/>
      <c r="H183" s="31">
        <f t="shared" si="27"/>
        <v>0</v>
      </c>
      <c r="I183" s="145"/>
      <c r="J183" s="31">
        <f t="shared" si="28"/>
        <v>0</v>
      </c>
      <c r="K183" s="31">
        <f t="shared" si="29"/>
        <v>0</v>
      </c>
    </row>
    <row r="184" spans="1:42" ht="67.5" x14ac:dyDescent="0.25">
      <c r="B184" s="26">
        <v>3</v>
      </c>
      <c r="C184" s="33" t="s">
        <v>182</v>
      </c>
      <c r="D184" s="34"/>
      <c r="E184" s="35">
        <v>20</v>
      </c>
      <c r="F184" s="36" t="s">
        <v>180</v>
      </c>
      <c r="G184" s="37"/>
      <c r="H184" s="31">
        <f t="shared" si="27"/>
        <v>0</v>
      </c>
      <c r="I184" s="145"/>
      <c r="J184" s="31">
        <f t="shared" si="28"/>
        <v>0</v>
      </c>
      <c r="K184" s="31">
        <f t="shared" si="29"/>
        <v>0</v>
      </c>
    </row>
    <row r="185" spans="1:42" ht="78.75" x14ac:dyDescent="0.25">
      <c r="B185" s="32">
        <v>4</v>
      </c>
      <c r="C185" s="33" t="s">
        <v>183</v>
      </c>
      <c r="D185" s="34"/>
      <c r="E185" s="35">
        <v>1</v>
      </c>
      <c r="F185" s="36" t="s">
        <v>180</v>
      </c>
      <c r="G185" s="37"/>
      <c r="H185" s="31">
        <f t="shared" si="27"/>
        <v>0</v>
      </c>
      <c r="I185" s="145"/>
      <c r="J185" s="31">
        <f t="shared" si="28"/>
        <v>0</v>
      </c>
      <c r="K185" s="31">
        <f t="shared" si="29"/>
        <v>0</v>
      </c>
    </row>
    <row r="186" spans="1:42" ht="112.5" x14ac:dyDescent="0.25">
      <c r="B186" s="26">
        <v>5</v>
      </c>
      <c r="C186" s="33" t="s">
        <v>184</v>
      </c>
      <c r="D186" s="34"/>
      <c r="E186" s="35">
        <v>30</v>
      </c>
      <c r="F186" s="36" t="s">
        <v>180</v>
      </c>
      <c r="G186" s="37"/>
      <c r="H186" s="31">
        <f t="shared" si="27"/>
        <v>0</v>
      </c>
      <c r="I186" s="145"/>
      <c r="J186" s="31">
        <f t="shared" si="28"/>
        <v>0</v>
      </c>
      <c r="K186" s="31">
        <f t="shared" si="29"/>
        <v>0</v>
      </c>
    </row>
    <row r="187" spans="1:42" ht="101.25" x14ac:dyDescent="0.25">
      <c r="B187" s="32">
        <v>6</v>
      </c>
      <c r="C187" s="33" t="s">
        <v>185</v>
      </c>
      <c r="D187" s="34"/>
      <c r="E187" s="35">
        <v>100</v>
      </c>
      <c r="F187" s="36" t="s">
        <v>180</v>
      </c>
      <c r="G187" s="37"/>
      <c r="H187" s="31">
        <f t="shared" si="27"/>
        <v>0</v>
      </c>
      <c r="I187" s="145"/>
      <c r="J187" s="31">
        <f t="shared" si="28"/>
        <v>0</v>
      </c>
      <c r="K187" s="31">
        <f t="shared" si="29"/>
        <v>0</v>
      </c>
    </row>
    <row r="188" spans="1:42" ht="78.75" x14ac:dyDescent="0.25">
      <c r="B188" s="26">
        <v>7</v>
      </c>
      <c r="C188" s="33" t="s">
        <v>186</v>
      </c>
      <c r="D188" s="34"/>
      <c r="E188" s="35">
        <v>10</v>
      </c>
      <c r="F188" s="36" t="s">
        <v>180</v>
      </c>
      <c r="G188" s="37"/>
      <c r="H188" s="31">
        <f t="shared" si="27"/>
        <v>0</v>
      </c>
      <c r="I188" s="145"/>
      <c r="J188" s="31">
        <f t="shared" si="28"/>
        <v>0</v>
      </c>
      <c r="K188" s="31">
        <f t="shared" si="29"/>
        <v>0</v>
      </c>
    </row>
    <row r="189" spans="1:42" ht="146.25" x14ac:dyDescent="0.25">
      <c r="B189" s="32">
        <v>8</v>
      </c>
      <c r="C189" s="33" t="s">
        <v>187</v>
      </c>
      <c r="D189" s="68"/>
      <c r="E189" s="152">
        <v>100</v>
      </c>
      <c r="F189" s="36" t="s">
        <v>180</v>
      </c>
      <c r="G189" s="37"/>
      <c r="H189" s="31">
        <f t="shared" si="27"/>
        <v>0</v>
      </c>
      <c r="I189" s="145"/>
      <c r="J189" s="31">
        <f t="shared" si="28"/>
        <v>0</v>
      </c>
      <c r="K189" s="31">
        <f t="shared" si="29"/>
        <v>0</v>
      </c>
    </row>
    <row r="190" spans="1:42" ht="45" x14ac:dyDescent="0.25">
      <c r="B190" s="26">
        <v>9</v>
      </c>
      <c r="C190" s="33" t="s">
        <v>188</v>
      </c>
      <c r="D190" s="68"/>
      <c r="E190" s="35">
        <v>2</v>
      </c>
      <c r="F190" s="36" t="s">
        <v>180</v>
      </c>
      <c r="G190" s="37"/>
      <c r="H190" s="31">
        <f t="shared" si="27"/>
        <v>0</v>
      </c>
      <c r="I190" s="145"/>
      <c r="J190" s="31">
        <f t="shared" si="28"/>
        <v>0</v>
      </c>
      <c r="K190" s="31">
        <f t="shared" si="29"/>
        <v>0</v>
      </c>
    </row>
    <row r="191" spans="1:42" s="79" customFormat="1" ht="56.25" x14ac:dyDescent="0.25">
      <c r="A191" s="1"/>
      <c r="B191" s="32">
        <v>10</v>
      </c>
      <c r="C191" s="88" t="s">
        <v>189</v>
      </c>
      <c r="D191" s="104"/>
      <c r="E191" s="89">
        <v>2</v>
      </c>
      <c r="F191" s="90" t="s">
        <v>180</v>
      </c>
      <c r="G191" s="91"/>
      <c r="H191" s="105">
        <f t="shared" si="27"/>
        <v>0</v>
      </c>
      <c r="I191" s="149"/>
      <c r="J191" s="105">
        <f t="shared" si="28"/>
        <v>0</v>
      </c>
      <c r="K191" s="105">
        <f t="shared" si="29"/>
        <v>0</v>
      </c>
    </row>
    <row r="192" spans="1:42" s="79" customFormat="1" ht="16.5" thickBot="1" x14ac:dyDescent="0.3">
      <c r="A192" s="75"/>
      <c r="B192" s="106" t="s">
        <v>190</v>
      </c>
      <c r="C192" s="107"/>
      <c r="D192" s="108"/>
      <c r="E192" s="100"/>
      <c r="F192" s="101"/>
      <c r="G192" s="102"/>
      <c r="H192" s="103">
        <f>SUM(H182:H191)</f>
        <v>0</v>
      </c>
      <c r="I192" s="148"/>
      <c r="J192" s="103">
        <f>SUM(J182:J191)</f>
        <v>0</v>
      </c>
      <c r="K192" s="103">
        <f>SUM(K182:K191)</f>
        <v>0</v>
      </c>
    </row>
    <row r="193" spans="1:11" x14ac:dyDescent="0.25">
      <c r="A193" s="75"/>
      <c r="B193" s="75"/>
      <c r="C193" s="94"/>
      <c r="D193" s="95"/>
      <c r="E193" s="76"/>
      <c r="F193" s="62"/>
      <c r="G193" s="109"/>
      <c r="H193" s="77"/>
      <c r="I193" s="78"/>
      <c r="J193" s="77"/>
      <c r="K193" s="77"/>
    </row>
    <row r="194" spans="1:11" x14ac:dyDescent="0.25">
      <c r="A194" s="75"/>
      <c r="B194" s="66" t="s">
        <v>191</v>
      </c>
      <c r="C194" s="94"/>
      <c r="D194" s="95"/>
      <c r="E194" s="76"/>
      <c r="F194" s="62"/>
      <c r="G194" s="109"/>
      <c r="H194" s="77"/>
      <c r="I194" s="78"/>
      <c r="J194" s="77"/>
      <c r="K194" s="77"/>
    </row>
    <row r="195" spans="1:11" ht="39" thickBot="1" x14ac:dyDescent="0.3">
      <c r="B195" s="18" t="s">
        <v>1</v>
      </c>
      <c r="C195" s="110" t="s">
        <v>2</v>
      </c>
      <c r="D195" s="20" t="s">
        <v>3</v>
      </c>
      <c r="E195" s="21" t="s">
        <v>4</v>
      </c>
      <c r="F195" s="22" t="s">
        <v>5</v>
      </c>
      <c r="G195" s="23" t="s">
        <v>6</v>
      </c>
      <c r="H195" s="24" t="s">
        <v>7</v>
      </c>
      <c r="I195" s="25" t="s">
        <v>8</v>
      </c>
      <c r="J195" s="24" t="s">
        <v>9</v>
      </c>
      <c r="K195" s="24" t="s">
        <v>10</v>
      </c>
    </row>
    <row r="196" spans="1:11" ht="101.25" x14ac:dyDescent="0.25">
      <c r="B196" s="26">
        <v>1</v>
      </c>
      <c r="C196" s="27" t="s">
        <v>192</v>
      </c>
      <c r="D196" s="34"/>
      <c r="E196" s="29">
        <v>4</v>
      </c>
      <c r="F196" s="30" t="s">
        <v>12</v>
      </c>
      <c r="G196" s="31"/>
      <c r="H196" s="31">
        <f t="shared" ref="H196:H212" si="30">E196*G196</f>
        <v>0</v>
      </c>
      <c r="I196" s="143"/>
      <c r="J196" s="31">
        <f t="shared" ref="J196:J217" si="31">H196*I196</f>
        <v>0</v>
      </c>
      <c r="K196" s="31">
        <f t="shared" ref="K196:K217" si="32">H196+J196</f>
        <v>0</v>
      </c>
    </row>
    <row r="197" spans="1:11" ht="112.5" x14ac:dyDescent="0.25">
      <c r="B197" s="32">
        <v>2</v>
      </c>
      <c r="C197" s="33" t="s">
        <v>193</v>
      </c>
      <c r="D197" s="34"/>
      <c r="E197" s="35">
        <v>25</v>
      </c>
      <c r="F197" s="36" t="s">
        <v>12</v>
      </c>
      <c r="G197" s="37"/>
      <c r="H197" s="31">
        <f t="shared" si="30"/>
        <v>0</v>
      </c>
      <c r="I197" s="143"/>
      <c r="J197" s="31">
        <f t="shared" si="31"/>
        <v>0</v>
      </c>
      <c r="K197" s="31">
        <f t="shared" si="32"/>
        <v>0</v>
      </c>
    </row>
    <row r="198" spans="1:11" ht="78.75" x14ac:dyDescent="0.25">
      <c r="B198" s="26">
        <v>3</v>
      </c>
      <c r="C198" s="33" t="s">
        <v>194</v>
      </c>
      <c r="E198" s="35">
        <v>2</v>
      </c>
      <c r="F198" s="36" t="s">
        <v>12</v>
      </c>
      <c r="G198" s="37"/>
      <c r="H198" s="31">
        <f t="shared" si="30"/>
        <v>0</v>
      </c>
      <c r="I198" s="143"/>
      <c r="J198" s="31">
        <f t="shared" si="31"/>
        <v>0</v>
      </c>
      <c r="K198" s="31">
        <f t="shared" si="32"/>
        <v>0</v>
      </c>
    </row>
    <row r="199" spans="1:11" ht="90" x14ac:dyDescent="0.25">
      <c r="B199" s="32">
        <v>4</v>
      </c>
      <c r="C199" s="33" t="s">
        <v>195</v>
      </c>
      <c r="D199" s="34"/>
      <c r="E199" s="35">
        <v>1</v>
      </c>
      <c r="F199" s="36" t="s">
        <v>12</v>
      </c>
      <c r="G199" s="37"/>
      <c r="H199" s="31">
        <f t="shared" si="30"/>
        <v>0</v>
      </c>
      <c r="I199" s="143"/>
      <c r="J199" s="31">
        <f t="shared" si="31"/>
        <v>0</v>
      </c>
      <c r="K199" s="31">
        <f t="shared" si="32"/>
        <v>0</v>
      </c>
    </row>
    <row r="200" spans="1:11" s="48" customFormat="1" ht="90" x14ac:dyDescent="0.25">
      <c r="A200" s="1"/>
      <c r="B200" s="26">
        <v>5</v>
      </c>
      <c r="C200" s="33" t="s">
        <v>196</v>
      </c>
      <c r="D200" s="34"/>
      <c r="E200" s="35">
        <v>1</v>
      </c>
      <c r="F200" s="36" t="s">
        <v>12</v>
      </c>
      <c r="G200" s="37"/>
      <c r="H200" s="31">
        <f t="shared" si="30"/>
        <v>0</v>
      </c>
      <c r="I200" s="143"/>
      <c r="J200" s="31">
        <f t="shared" si="31"/>
        <v>0</v>
      </c>
      <c r="K200" s="31">
        <f t="shared" si="32"/>
        <v>0</v>
      </c>
    </row>
    <row r="201" spans="1:11" ht="90" x14ac:dyDescent="0.25">
      <c r="A201" s="47"/>
      <c r="B201" s="32">
        <v>6</v>
      </c>
      <c r="C201" s="40" t="s">
        <v>197</v>
      </c>
      <c r="D201" s="41"/>
      <c r="E201" s="42">
        <v>2</v>
      </c>
      <c r="F201" s="43" t="s">
        <v>12</v>
      </c>
      <c r="G201" s="44"/>
      <c r="H201" s="45">
        <f t="shared" si="30"/>
        <v>0</v>
      </c>
      <c r="I201" s="143"/>
      <c r="J201" s="31">
        <f t="shared" si="31"/>
        <v>0</v>
      </c>
      <c r="K201" s="31">
        <f t="shared" si="32"/>
        <v>0</v>
      </c>
    </row>
    <row r="202" spans="1:11" ht="101.25" x14ac:dyDescent="0.25">
      <c r="B202" s="26">
        <v>7</v>
      </c>
      <c r="C202" s="33" t="s">
        <v>198</v>
      </c>
      <c r="D202" s="68"/>
      <c r="E202" s="35">
        <v>150</v>
      </c>
      <c r="F202" s="36" t="s">
        <v>12</v>
      </c>
      <c r="G202" s="37"/>
      <c r="H202" s="31">
        <f t="shared" si="30"/>
        <v>0</v>
      </c>
      <c r="I202" s="143"/>
      <c r="J202" s="31">
        <f t="shared" si="31"/>
        <v>0</v>
      </c>
      <c r="K202" s="31">
        <f t="shared" si="32"/>
        <v>0</v>
      </c>
    </row>
    <row r="203" spans="1:11" ht="90" x14ac:dyDescent="0.25">
      <c r="B203" s="32">
        <v>8</v>
      </c>
      <c r="C203" s="33" t="s">
        <v>199</v>
      </c>
      <c r="D203" s="68"/>
      <c r="E203" s="35">
        <v>20</v>
      </c>
      <c r="F203" s="36" t="s">
        <v>12</v>
      </c>
      <c r="G203" s="37"/>
      <c r="H203" s="31">
        <f t="shared" si="30"/>
        <v>0</v>
      </c>
      <c r="I203" s="143"/>
      <c r="J203" s="31">
        <f t="shared" si="31"/>
        <v>0</v>
      </c>
      <c r="K203" s="31">
        <f t="shared" si="32"/>
        <v>0</v>
      </c>
    </row>
    <row r="204" spans="1:11" ht="56.25" x14ac:dyDescent="0.25">
      <c r="B204" s="26">
        <v>9</v>
      </c>
      <c r="C204" s="33" t="s">
        <v>200</v>
      </c>
      <c r="D204" s="34"/>
      <c r="E204" s="35">
        <v>1</v>
      </c>
      <c r="F204" s="36" t="s">
        <v>12</v>
      </c>
      <c r="G204" s="37"/>
      <c r="H204" s="31">
        <f t="shared" si="30"/>
        <v>0</v>
      </c>
      <c r="I204" s="143"/>
      <c r="J204" s="31">
        <f t="shared" si="31"/>
        <v>0</v>
      </c>
      <c r="K204" s="31">
        <f t="shared" si="32"/>
        <v>0</v>
      </c>
    </row>
    <row r="205" spans="1:11" ht="67.5" x14ac:dyDescent="0.25">
      <c r="B205" s="32">
        <v>10</v>
      </c>
      <c r="C205" s="33" t="s">
        <v>201</v>
      </c>
      <c r="D205" s="34"/>
      <c r="E205" s="35">
        <v>1</v>
      </c>
      <c r="F205" s="36" t="s">
        <v>12</v>
      </c>
      <c r="G205" s="37"/>
      <c r="H205" s="31">
        <f t="shared" si="30"/>
        <v>0</v>
      </c>
      <c r="I205" s="143"/>
      <c r="J205" s="31">
        <f t="shared" si="31"/>
        <v>0</v>
      </c>
      <c r="K205" s="31">
        <f t="shared" si="32"/>
        <v>0</v>
      </c>
    </row>
    <row r="206" spans="1:11" ht="67.5" x14ac:dyDescent="0.25">
      <c r="B206" s="26">
        <v>11</v>
      </c>
      <c r="C206" s="33" t="s">
        <v>202</v>
      </c>
      <c r="D206" s="68"/>
      <c r="E206" s="35">
        <v>1</v>
      </c>
      <c r="F206" s="36" t="s">
        <v>12</v>
      </c>
      <c r="G206" s="37"/>
      <c r="H206" s="31">
        <f t="shared" si="30"/>
        <v>0</v>
      </c>
      <c r="I206" s="143"/>
      <c r="J206" s="31">
        <f t="shared" si="31"/>
        <v>0</v>
      </c>
      <c r="K206" s="31">
        <f t="shared" si="32"/>
        <v>0</v>
      </c>
    </row>
    <row r="207" spans="1:11" ht="67.5" x14ac:dyDescent="0.25">
      <c r="B207" s="32">
        <v>12</v>
      </c>
      <c r="C207" s="33" t="s">
        <v>203</v>
      </c>
      <c r="D207" s="68"/>
      <c r="E207" s="35">
        <v>1</v>
      </c>
      <c r="F207" s="36" t="s">
        <v>12</v>
      </c>
      <c r="G207" s="37"/>
      <c r="H207" s="31">
        <f t="shared" si="30"/>
        <v>0</v>
      </c>
      <c r="I207" s="143"/>
      <c r="J207" s="31">
        <f t="shared" si="31"/>
        <v>0</v>
      </c>
      <c r="K207" s="31">
        <f t="shared" si="32"/>
        <v>0</v>
      </c>
    </row>
    <row r="208" spans="1:11" ht="45" x14ac:dyDescent="0.25">
      <c r="B208" s="26">
        <v>13</v>
      </c>
      <c r="C208" s="33" t="s">
        <v>204</v>
      </c>
      <c r="D208" s="68"/>
      <c r="E208" s="35">
        <v>10</v>
      </c>
      <c r="F208" s="36" t="s">
        <v>12</v>
      </c>
      <c r="G208" s="37"/>
      <c r="H208" s="31">
        <f t="shared" si="30"/>
        <v>0</v>
      </c>
      <c r="I208" s="143"/>
      <c r="J208" s="31">
        <f t="shared" si="31"/>
        <v>0</v>
      </c>
      <c r="K208" s="31">
        <f t="shared" si="32"/>
        <v>0</v>
      </c>
    </row>
    <row r="209" spans="1:42" ht="45" x14ac:dyDescent="0.25">
      <c r="B209" s="32">
        <v>14</v>
      </c>
      <c r="C209" s="33" t="s">
        <v>205</v>
      </c>
      <c r="D209" s="68"/>
      <c r="E209" s="35">
        <v>20</v>
      </c>
      <c r="F209" s="36" t="s">
        <v>12</v>
      </c>
      <c r="G209" s="37"/>
      <c r="H209" s="31">
        <f t="shared" si="30"/>
        <v>0</v>
      </c>
      <c r="I209" s="143"/>
      <c r="J209" s="31">
        <f t="shared" si="31"/>
        <v>0</v>
      </c>
      <c r="K209" s="31">
        <f t="shared" si="32"/>
        <v>0</v>
      </c>
    </row>
    <row r="210" spans="1:42" ht="33.75" x14ac:dyDescent="0.25">
      <c r="B210" s="26">
        <v>15</v>
      </c>
      <c r="C210" s="33" t="s">
        <v>206</v>
      </c>
      <c r="D210" s="68"/>
      <c r="E210" s="35">
        <v>10</v>
      </c>
      <c r="F210" s="36" t="s">
        <v>12</v>
      </c>
      <c r="G210" s="37"/>
      <c r="H210" s="31">
        <f t="shared" si="30"/>
        <v>0</v>
      </c>
      <c r="I210" s="143"/>
      <c r="J210" s="31">
        <f t="shared" si="31"/>
        <v>0</v>
      </c>
      <c r="K210" s="31">
        <f t="shared" si="32"/>
        <v>0</v>
      </c>
    </row>
    <row r="211" spans="1:42" ht="33.75" x14ac:dyDescent="0.25">
      <c r="B211" s="32">
        <v>16</v>
      </c>
      <c r="C211" s="33" t="s">
        <v>207</v>
      </c>
      <c r="D211" s="68"/>
      <c r="E211" s="35">
        <v>2</v>
      </c>
      <c r="F211" s="36" t="s">
        <v>12</v>
      </c>
      <c r="G211" s="37"/>
      <c r="H211" s="31">
        <f t="shared" si="30"/>
        <v>0</v>
      </c>
      <c r="I211" s="143"/>
      <c r="J211" s="31">
        <f t="shared" si="31"/>
        <v>0</v>
      </c>
      <c r="K211" s="31">
        <f t="shared" si="32"/>
        <v>0</v>
      </c>
    </row>
    <row r="212" spans="1:42" s="48" customFormat="1" ht="45" x14ac:dyDescent="0.25">
      <c r="A212" s="1"/>
      <c r="B212" s="26">
        <v>17</v>
      </c>
      <c r="C212" s="33" t="s">
        <v>208</v>
      </c>
      <c r="D212" s="34"/>
      <c r="E212" s="35">
        <v>20</v>
      </c>
      <c r="F212" s="36" t="s">
        <v>12</v>
      </c>
      <c r="G212" s="37"/>
      <c r="H212" s="31">
        <f t="shared" si="30"/>
        <v>0</v>
      </c>
      <c r="I212" s="143"/>
      <c r="J212" s="31">
        <f t="shared" si="31"/>
        <v>0</v>
      </c>
      <c r="K212" s="31">
        <f t="shared" si="32"/>
        <v>0</v>
      </c>
    </row>
    <row r="213" spans="1:42" s="79" customFormat="1" ht="123.75" x14ac:dyDescent="0.25">
      <c r="A213" s="1"/>
      <c r="B213" s="32">
        <v>18</v>
      </c>
      <c r="C213" s="96" t="s">
        <v>209</v>
      </c>
      <c r="D213" s="111"/>
      <c r="E213" s="112">
        <v>20</v>
      </c>
      <c r="F213" s="113" t="s">
        <v>12</v>
      </c>
      <c r="G213" s="37"/>
      <c r="H213" s="31">
        <f>E213*G213</f>
        <v>0</v>
      </c>
      <c r="I213" s="143"/>
      <c r="J213" s="31">
        <f t="shared" si="31"/>
        <v>0</v>
      </c>
      <c r="K213" s="31">
        <f t="shared" si="32"/>
        <v>0</v>
      </c>
      <c r="L213" s="48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</row>
    <row r="214" spans="1:42" s="118" customFormat="1" ht="123.75" x14ac:dyDescent="0.25">
      <c r="A214" s="1"/>
      <c r="B214" s="26">
        <v>19</v>
      </c>
      <c r="C214" s="114" t="s">
        <v>210</v>
      </c>
      <c r="D214" s="115"/>
      <c r="E214" s="116">
        <v>2</v>
      </c>
      <c r="F214" s="117" t="s">
        <v>12</v>
      </c>
      <c r="G214" s="91"/>
      <c r="H214" s="105">
        <f>E214*G214</f>
        <v>0</v>
      </c>
      <c r="I214" s="143"/>
      <c r="J214" s="31">
        <f t="shared" si="31"/>
        <v>0</v>
      </c>
      <c r="K214" s="31">
        <f t="shared" si="32"/>
        <v>0</v>
      </c>
      <c r="L214" s="48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</row>
    <row r="215" spans="1:42" s="57" customFormat="1" ht="112.5" x14ac:dyDescent="0.25">
      <c r="A215" s="119"/>
      <c r="B215" s="32">
        <v>20</v>
      </c>
      <c r="C215" s="40" t="s">
        <v>211</v>
      </c>
      <c r="D215" s="82"/>
      <c r="E215" s="42">
        <v>2</v>
      </c>
      <c r="F215" s="43" t="s">
        <v>12</v>
      </c>
      <c r="G215" s="44"/>
      <c r="H215" s="44">
        <f>E215*G215</f>
        <v>0</v>
      </c>
      <c r="I215" s="143"/>
      <c r="J215" s="31">
        <f t="shared" si="31"/>
        <v>0</v>
      </c>
      <c r="K215" s="31">
        <f t="shared" si="32"/>
        <v>0</v>
      </c>
      <c r="L215" s="48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</row>
    <row r="216" spans="1:42" s="121" customFormat="1" ht="113.25" thickBot="1" x14ac:dyDescent="0.3">
      <c r="A216" s="120"/>
      <c r="B216" s="26">
        <v>21</v>
      </c>
      <c r="C216" s="40" t="s">
        <v>212</v>
      </c>
      <c r="D216" s="82"/>
      <c r="E216" s="42">
        <v>2</v>
      </c>
      <c r="F216" s="43" t="s">
        <v>12</v>
      </c>
      <c r="G216" s="44"/>
      <c r="H216" s="45">
        <f>E216*G216</f>
        <v>0</v>
      </c>
      <c r="I216" s="143"/>
      <c r="J216" s="31">
        <f t="shared" si="31"/>
        <v>0</v>
      </c>
      <c r="K216" s="31">
        <f t="shared" si="32"/>
        <v>0</v>
      </c>
      <c r="L216" s="48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</row>
    <row r="217" spans="1:42" s="80" customFormat="1" ht="113.25" thickBot="1" x14ac:dyDescent="0.3">
      <c r="A217" s="122"/>
      <c r="B217" s="32">
        <v>22</v>
      </c>
      <c r="C217" s="123" t="s">
        <v>213</v>
      </c>
      <c r="D217" s="124"/>
      <c r="E217" s="125">
        <v>2</v>
      </c>
      <c r="F217" s="126" t="s">
        <v>12</v>
      </c>
      <c r="G217" s="127"/>
      <c r="H217" s="128">
        <f>E217*G217</f>
        <v>0</v>
      </c>
      <c r="I217" s="150"/>
      <c r="J217" s="105">
        <f t="shared" si="31"/>
        <v>0</v>
      </c>
      <c r="K217" s="105">
        <f t="shared" si="32"/>
        <v>0</v>
      </c>
      <c r="L217" s="48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</row>
    <row r="218" spans="1:42" s="80" customFormat="1" ht="16.5" thickBot="1" x14ac:dyDescent="0.3">
      <c r="A218" s="75"/>
      <c r="B218" s="97" t="s">
        <v>214</v>
      </c>
      <c r="C218" s="98"/>
      <c r="D218" s="99"/>
      <c r="E218" s="100"/>
      <c r="F218" s="101"/>
      <c r="G218" s="102"/>
      <c r="H218" s="103">
        <f>SUM(H196:H217)</f>
        <v>0</v>
      </c>
      <c r="I218" s="148"/>
      <c r="J218" s="103">
        <f>SUM(J196:J217)</f>
        <v>0</v>
      </c>
      <c r="K218" s="103">
        <f>SUM(K196:K217)</f>
        <v>0</v>
      </c>
      <c r="L218" s="48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</row>
    <row r="219" spans="1:42" x14ac:dyDescent="0.25">
      <c r="A219" s="75"/>
      <c r="B219" s="75"/>
      <c r="C219" s="59"/>
      <c r="D219" s="60"/>
      <c r="E219" s="76"/>
      <c r="F219" s="62"/>
      <c r="G219" s="63"/>
      <c r="H219" s="77"/>
      <c r="I219" s="78"/>
      <c r="J219" s="77"/>
      <c r="K219" s="77"/>
      <c r="L219" s="48"/>
    </row>
    <row r="220" spans="1:42" x14ac:dyDescent="0.25">
      <c r="A220" s="75"/>
      <c r="B220" s="66" t="s">
        <v>215</v>
      </c>
      <c r="C220" s="59"/>
      <c r="D220" s="60"/>
      <c r="E220" s="76"/>
      <c r="F220" s="62"/>
      <c r="G220" s="63"/>
      <c r="H220" s="77"/>
      <c r="I220" s="78"/>
      <c r="J220" s="77"/>
      <c r="K220" s="77"/>
      <c r="L220" s="48"/>
    </row>
    <row r="221" spans="1:42" ht="39" thickBot="1" x14ac:dyDescent="0.3">
      <c r="B221" s="18" t="s">
        <v>1</v>
      </c>
      <c r="C221" s="110" t="s">
        <v>2</v>
      </c>
      <c r="D221" s="20" t="s">
        <v>3</v>
      </c>
      <c r="E221" s="21" t="s">
        <v>4</v>
      </c>
      <c r="F221" s="22" t="s">
        <v>5</v>
      </c>
      <c r="G221" s="23" t="s">
        <v>6</v>
      </c>
      <c r="H221" s="24" t="s">
        <v>7</v>
      </c>
      <c r="I221" s="25" t="s">
        <v>8</v>
      </c>
      <c r="J221" s="24" t="s">
        <v>9</v>
      </c>
      <c r="K221" s="24" t="s">
        <v>10</v>
      </c>
      <c r="L221" s="48"/>
    </row>
    <row r="222" spans="1:42" s="48" customFormat="1" ht="112.5" x14ac:dyDescent="0.25">
      <c r="A222" s="1"/>
      <c r="B222" s="26">
        <v>1</v>
      </c>
      <c r="C222" s="27" t="s">
        <v>216</v>
      </c>
      <c r="D222" s="67"/>
      <c r="E222" s="29">
        <v>2</v>
      </c>
      <c r="F222" s="30" t="s">
        <v>12</v>
      </c>
      <c r="G222" s="31"/>
      <c r="H222" s="31">
        <f>E222*G222</f>
        <v>0</v>
      </c>
      <c r="I222" s="143"/>
      <c r="J222" s="31">
        <f t="shared" ref="J222:J225" si="33">H222*I222</f>
        <v>0</v>
      </c>
      <c r="K222" s="31">
        <f t="shared" ref="K222:K225" si="34">H222+J222</f>
        <v>0</v>
      </c>
    </row>
    <row r="223" spans="1:42" s="48" customFormat="1" ht="112.5" x14ac:dyDescent="0.25">
      <c r="A223" s="47"/>
      <c r="B223" s="83">
        <v>2</v>
      </c>
      <c r="C223" s="40" t="s">
        <v>217</v>
      </c>
      <c r="D223" s="82"/>
      <c r="E223" s="42">
        <v>2</v>
      </c>
      <c r="F223" s="129" t="s">
        <v>12</v>
      </c>
      <c r="G223" s="44"/>
      <c r="H223" s="45">
        <f>E223*G223</f>
        <v>0</v>
      </c>
      <c r="I223" s="143"/>
      <c r="J223" s="31">
        <f t="shared" si="33"/>
        <v>0</v>
      </c>
      <c r="K223" s="31">
        <f t="shared" si="34"/>
        <v>0</v>
      </c>
    </row>
    <row r="224" spans="1:42" s="48" customFormat="1" ht="157.5" x14ac:dyDescent="0.25">
      <c r="A224" s="47"/>
      <c r="B224" s="83">
        <v>3</v>
      </c>
      <c r="C224" s="40" t="s">
        <v>218</v>
      </c>
      <c r="D224" s="82"/>
      <c r="E224" s="42">
        <v>6</v>
      </c>
      <c r="F224" s="129" t="s">
        <v>12</v>
      </c>
      <c r="G224" s="44"/>
      <c r="H224" s="45">
        <f>E224*G224</f>
        <v>0</v>
      </c>
      <c r="I224" s="143"/>
      <c r="J224" s="31">
        <f t="shared" si="33"/>
        <v>0</v>
      </c>
      <c r="K224" s="31">
        <f t="shared" si="34"/>
        <v>0</v>
      </c>
    </row>
    <row r="225" spans="1:42" s="80" customFormat="1" ht="157.5" x14ac:dyDescent="0.25">
      <c r="A225" s="47"/>
      <c r="B225" s="83">
        <v>4</v>
      </c>
      <c r="C225" s="40" t="s">
        <v>219</v>
      </c>
      <c r="D225" s="82"/>
      <c r="E225" s="42">
        <v>4</v>
      </c>
      <c r="F225" s="129" t="s">
        <v>12</v>
      </c>
      <c r="G225" s="44"/>
      <c r="H225" s="45">
        <f>E225*G225</f>
        <v>0</v>
      </c>
      <c r="I225" s="143"/>
      <c r="J225" s="31">
        <f t="shared" si="33"/>
        <v>0</v>
      </c>
      <c r="K225" s="31">
        <f t="shared" si="34"/>
        <v>0</v>
      </c>
    </row>
    <row r="226" spans="1:42" s="80" customFormat="1" ht="16.5" thickBot="1" x14ac:dyDescent="0.3">
      <c r="A226" s="75"/>
      <c r="B226" s="130" t="s">
        <v>220</v>
      </c>
      <c r="C226" s="50"/>
      <c r="D226" s="51"/>
      <c r="E226" s="52"/>
      <c r="F226" s="53"/>
      <c r="G226" s="54"/>
      <c r="H226" s="55">
        <f>SUM(H222:H225)</f>
        <v>0</v>
      </c>
      <c r="I226" s="147"/>
      <c r="J226" s="55">
        <f t="shared" ref="J226:K226" si="35">SUM(J222:J225)</f>
        <v>0</v>
      </c>
      <c r="K226" s="55">
        <f t="shared" si="35"/>
        <v>0</v>
      </c>
    </row>
    <row r="227" spans="1:42" x14ac:dyDescent="0.25">
      <c r="A227" s="75"/>
      <c r="B227" s="75"/>
      <c r="C227" s="59"/>
      <c r="D227" s="60"/>
      <c r="E227" s="76"/>
      <c r="F227" s="62"/>
      <c r="G227" s="63"/>
      <c r="H227" s="77"/>
      <c r="I227" s="77"/>
      <c r="J227" s="77"/>
      <c r="K227" s="77"/>
    </row>
    <row r="228" spans="1:42" ht="39" thickBot="1" x14ac:dyDescent="0.3">
      <c r="B228" s="18" t="s">
        <v>1</v>
      </c>
      <c r="C228" s="110" t="s">
        <v>2</v>
      </c>
      <c r="D228" s="20" t="s">
        <v>3</v>
      </c>
      <c r="E228" s="21" t="s">
        <v>4</v>
      </c>
      <c r="F228" s="22" t="s">
        <v>5</v>
      </c>
      <c r="G228" s="23" t="s">
        <v>6</v>
      </c>
      <c r="H228" s="24" t="s">
        <v>7</v>
      </c>
      <c r="I228" s="25" t="s">
        <v>8</v>
      </c>
      <c r="J228" s="24" t="s">
        <v>9</v>
      </c>
      <c r="K228" s="24" t="s">
        <v>10</v>
      </c>
    </row>
    <row r="229" spans="1:42" ht="56.25" x14ac:dyDescent="0.25">
      <c r="B229" s="26">
        <v>1</v>
      </c>
      <c r="C229" s="27" t="s">
        <v>221</v>
      </c>
      <c r="D229" s="34"/>
      <c r="E229" s="29">
        <v>1</v>
      </c>
      <c r="F229" s="131" t="s">
        <v>222</v>
      </c>
      <c r="G229" s="37"/>
      <c r="H229" s="31">
        <f t="shared" ref="H229:H236" si="36">E229*G229</f>
        <v>0</v>
      </c>
      <c r="I229" s="143"/>
      <c r="J229" s="31">
        <f t="shared" ref="J229:J236" si="37">H229*I229</f>
        <v>0</v>
      </c>
      <c r="K229" s="31">
        <f t="shared" ref="K229:K236" si="38">H229+J229</f>
        <v>0</v>
      </c>
    </row>
    <row r="230" spans="1:42" ht="56.25" x14ac:dyDescent="0.25">
      <c r="B230" s="32">
        <v>2</v>
      </c>
      <c r="C230" s="33" t="s">
        <v>223</v>
      </c>
      <c r="D230" s="34"/>
      <c r="E230" s="35">
        <v>1</v>
      </c>
      <c r="F230" s="132" t="s">
        <v>222</v>
      </c>
      <c r="G230" s="37"/>
      <c r="H230" s="31">
        <f t="shared" si="36"/>
        <v>0</v>
      </c>
      <c r="I230" s="145"/>
      <c r="J230" s="31">
        <f t="shared" si="37"/>
        <v>0</v>
      </c>
      <c r="K230" s="31">
        <f t="shared" si="38"/>
        <v>0</v>
      </c>
    </row>
    <row r="231" spans="1:42" ht="45" x14ac:dyDescent="0.25">
      <c r="B231" s="26">
        <v>3</v>
      </c>
      <c r="C231" s="33" t="s">
        <v>224</v>
      </c>
      <c r="D231" s="34"/>
      <c r="E231" s="35">
        <v>6</v>
      </c>
      <c r="F231" s="132" t="s">
        <v>222</v>
      </c>
      <c r="G231" s="37"/>
      <c r="H231" s="31">
        <f t="shared" si="36"/>
        <v>0</v>
      </c>
      <c r="I231" s="145"/>
      <c r="J231" s="31">
        <f t="shared" si="37"/>
        <v>0</v>
      </c>
      <c r="K231" s="31">
        <f t="shared" si="38"/>
        <v>0</v>
      </c>
    </row>
    <row r="232" spans="1:42" s="48" customFormat="1" ht="56.25" x14ac:dyDescent="0.25">
      <c r="A232" s="1"/>
      <c r="B232" s="32">
        <v>4</v>
      </c>
      <c r="C232" s="33" t="s">
        <v>225</v>
      </c>
      <c r="D232" s="34"/>
      <c r="E232" s="35">
        <v>4</v>
      </c>
      <c r="F232" s="132" t="s">
        <v>12</v>
      </c>
      <c r="G232" s="37"/>
      <c r="H232" s="31">
        <f t="shared" si="36"/>
        <v>0</v>
      </c>
      <c r="I232" s="145"/>
      <c r="J232" s="31">
        <f t="shared" si="37"/>
        <v>0</v>
      </c>
      <c r="K232" s="31">
        <f t="shared" si="38"/>
        <v>0</v>
      </c>
    </row>
    <row r="233" spans="1:42" ht="45" x14ac:dyDescent="0.25">
      <c r="A233" s="47"/>
      <c r="B233" s="26">
        <v>5</v>
      </c>
      <c r="C233" s="40" t="s">
        <v>226</v>
      </c>
      <c r="D233" s="41"/>
      <c r="E233" s="42">
        <v>4</v>
      </c>
      <c r="F233" s="133" t="s">
        <v>12</v>
      </c>
      <c r="G233" s="44"/>
      <c r="H233" s="45">
        <f t="shared" si="36"/>
        <v>0</v>
      </c>
      <c r="I233" s="145"/>
      <c r="J233" s="31">
        <f t="shared" si="37"/>
        <v>0</v>
      </c>
      <c r="K233" s="31">
        <f t="shared" si="38"/>
        <v>0</v>
      </c>
    </row>
    <row r="234" spans="1:42" ht="56.25" x14ac:dyDescent="0.25">
      <c r="B234" s="32">
        <v>6</v>
      </c>
      <c r="C234" s="33" t="s">
        <v>227</v>
      </c>
      <c r="D234" s="34"/>
      <c r="E234" s="35">
        <v>2</v>
      </c>
      <c r="F234" s="132" t="s">
        <v>12</v>
      </c>
      <c r="G234" s="37"/>
      <c r="H234" s="31">
        <f t="shared" si="36"/>
        <v>0</v>
      </c>
      <c r="I234" s="145"/>
      <c r="J234" s="31">
        <f t="shared" si="37"/>
        <v>0</v>
      </c>
      <c r="K234" s="31">
        <f t="shared" si="38"/>
        <v>0</v>
      </c>
    </row>
    <row r="235" spans="1:42" s="48" customFormat="1" ht="45" x14ac:dyDescent="0.25">
      <c r="A235" s="1"/>
      <c r="B235" s="26">
        <v>7</v>
      </c>
      <c r="C235" s="33" t="s">
        <v>228</v>
      </c>
      <c r="D235" s="34"/>
      <c r="E235" s="35">
        <v>5</v>
      </c>
      <c r="F235" s="132" t="s">
        <v>229</v>
      </c>
      <c r="G235" s="37"/>
      <c r="H235" s="31">
        <f t="shared" si="36"/>
        <v>0</v>
      </c>
      <c r="I235" s="145"/>
      <c r="J235" s="31">
        <f t="shared" si="37"/>
        <v>0</v>
      </c>
      <c r="K235" s="31">
        <f t="shared" si="38"/>
        <v>0</v>
      </c>
    </row>
    <row r="236" spans="1:42" s="74" customFormat="1" ht="78.75" x14ac:dyDescent="0.25">
      <c r="A236" s="47"/>
      <c r="B236" s="32">
        <v>8</v>
      </c>
      <c r="C236" s="40" t="s">
        <v>230</v>
      </c>
      <c r="D236" s="84"/>
      <c r="E236" s="42">
        <v>4</v>
      </c>
      <c r="F236" s="133" t="s">
        <v>231</v>
      </c>
      <c r="G236" s="44"/>
      <c r="H236" s="45">
        <f t="shared" si="36"/>
        <v>0</v>
      </c>
      <c r="I236" s="145"/>
      <c r="J236" s="31">
        <f t="shared" si="37"/>
        <v>0</v>
      </c>
      <c r="K236" s="31">
        <f t="shared" si="38"/>
        <v>0</v>
      </c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</row>
    <row r="237" spans="1:42" ht="16.5" thickBot="1" x14ac:dyDescent="0.3">
      <c r="B237" s="134" t="s">
        <v>232</v>
      </c>
      <c r="C237" s="50"/>
      <c r="D237" s="51"/>
      <c r="E237" s="52"/>
      <c r="F237" s="135"/>
      <c r="G237" s="54"/>
      <c r="H237" s="55">
        <f>SUM(H229:H236)</f>
        <v>0</v>
      </c>
      <c r="I237" s="147"/>
      <c r="J237" s="55">
        <f t="shared" ref="J237:K237" si="39">SUM(J229:J236)</f>
        <v>0</v>
      </c>
      <c r="K237" s="55">
        <f t="shared" si="39"/>
        <v>0</v>
      </c>
    </row>
    <row r="238" spans="1:42" x14ac:dyDescent="0.25">
      <c r="B238" s="153" t="s">
        <v>235</v>
      </c>
    </row>
    <row r="239" spans="1:42" ht="25.5" customHeight="1" thickBot="1" x14ac:dyDescent="0.3">
      <c r="B239" s="136"/>
      <c r="C239" s="137" t="s">
        <v>234</v>
      </c>
      <c r="D239" s="138"/>
      <c r="E239" s="139"/>
      <c r="F239" s="140"/>
      <c r="G239" s="141"/>
      <c r="H239" s="142"/>
      <c r="I239" s="142"/>
      <c r="J239" s="142"/>
      <c r="K239" s="142"/>
    </row>
    <row r="240" spans="1:42" x14ac:dyDescent="0.25">
      <c r="H240" s="8" t="s">
        <v>236</v>
      </c>
    </row>
    <row r="242" spans="8:8" x14ac:dyDescent="0.25">
      <c r="H242" s="7"/>
    </row>
    <row r="243" spans="8:8" x14ac:dyDescent="0.25">
      <c r="H243" s="7"/>
    </row>
  </sheetData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siwz_endoskopia_XII.2023</vt:lpstr>
      <vt:lpstr>siwz_endoskopia_XII.2023!Obszar_wydruku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Kier. Administracji</dc:creator>
  <cp:lastModifiedBy>Szpital Zachodni</cp:lastModifiedBy>
  <cp:lastPrinted>2023-12-20T09:03:48Z</cp:lastPrinted>
  <dcterms:created xsi:type="dcterms:W3CDTF">2023-12-20T09:01:58Z</dcterms:created>
  <dcterms:modified xsi:type="dcterms:W3CDTF">2023-12-27T13:07:35Z</dcterms:modified>
</cp:coreProperties>
</file>