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50" activeTab="3"/>
  </bookViews>
  <sheets>
    <sheet name="Formularz cz. 1" sheetId="1" r:id="rId1"/>
    <sheet name="Formularz  cz.2" sheetId="2" r:id="rId2"/>
    <sheet name="Formularz cz. 3" sheetId="3" r:id="rId3"/>
    <sheet name="Formularz cz. 4" sheetId="4" r:id="rId4"/>
    <sheet name="Arkusz3" sheetId="5" state="hidden" r:id="rId5"/>
  </sheets>
  <definedNames>
    <definedName name="_xlnm.Print_Area" localSheetId="2">'Formularz cz. 3'!$A$1:$L$93</definedName>
  </definedNames>
  <calcPr fullCalcOnLoad="1" fullPrecision="0"/>
</workbook>
</file>

<file path=xl/sharedStrings.xml><?xml version="1.0" encoding="utf-8"?>
<sst xmlns="http://schemas.openxmlformats.org/spreadsheetml/2006/main" count="429" uniqueCount="209">
  <si>
    <t>JM</t>
  </si>
  <si>
    <t>szt</t>
  </si>
  <si>
    <t>Razem</t>
  </si>
  <si>
    <t>Przedmiot zamówienia</t>
  </si>
  <si>
    <t>Cena jednostkowa brutto</t>
  </si>
  <si>
    <t>Opcja</t>
  </si>
  <si>
    <t>Lp</t>
  </si>
  <si>
    <t>Razem Wartość bruto (podstawowa + opcja) (kol. Fx kol. H)</t>
  </si>
  <si>
    <t>Iość (podstawowa  + opcja)</t>
  </si>
  <si>
    <t>A</t>
  </si>
  <si>
    <t>B</t>
  </si>
  <si>
    <t>C</t>
  </si>
  <si>
    <t>D</t>
  </si>
  <si>
    <t>E</t>
  </si>
  <si>
    <t>F</t>
  </si>
  <si>
    <t>G</t>
  </si>
  <si>
    <t>H</t>
  </si>
  <si>
    <t>J</t>
  </si>
  <si>
    <t>par</t>
  </si>
  <si>
    <t>Wartość VAT</t>
  </si>
  <si>
    <t>K</t>
  </si>
  <si>
    <t>kpl</t>
  </si>
  <si>
    <t>Razem Wartość bruto opcja (kol. Ex kol. H)</t>
  </si>
  <si>
    <t>N</t>
  </si>
  <si>
    <t>kg</t>
  </si>
  <si>
    <t>opak</t>
  </si>
  <si>
    <t xml:space="preserve">Ilość  </t>
  </si>
  <si>
    <t>Razem Wartość bruto  (kol. D x kol. F)</t>
  </si>
  <si>
    <t>Razem Wartość  netto (kol. Dx kol. E)</t>
  </si>
  <si>
    <t xml:space="preserve">Ilość </t>
  </si>
  <si>
    <t xml:space="preserve">Razem Wartość  netto </t>
  </si>
  <si>
    <r>
      <t>Mydło toaletowe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</si>
  <si>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Krem ochronny do rąk 50 ml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</si>
  <si>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FORMULARZ CENOWY</t>
  </si>
  <si>
    <t>kpl.</t>
  </si>
  <si>
    <r>
      <t>Ubranie robocze dla mechaników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</si>
  <si>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t>Cześć 3 - Odzież, obuwie, akcesoria ochronne</t>
  </si>
  <si>
    <t>Cześć 4 - Środki higieny i konserwacji</t>
  </si>
  <si>
    <r>
      <t>Dresy damskie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</si>
  <si>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robocze typu szwedzkiego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</si>
  <si>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ratownika medycznego całoroczne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</si>
  <si>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robocze ocieplone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</si>
  <si>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Szczoteczka do zębów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</si>
  <si>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Szczoteczka do rąk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</si>
  <si>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Kosmetyczka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</si>
  <si>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Kubek                     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</si>
  <si>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Mydelniczka mała   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</si>
  <si>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Preparat do dezynfekcji obuwia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</si>
  <si>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r>
      <t>Pasta do mycia rąk                                                                  P</t>
    </r>
    <r>
      <rPr>
        <sz val="10"/>
        <color indexed="8"/>
        <rFont val="Arial"/>
        <family val="2"/>
      </rPr>
      <t>roducent/nazwa: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nazwę)</t>
    </r>
  </si>
  <si>
    <t>Załącznik nr 1 do umowy</t>
  </si>
  <si>
    <t>……………..……………dnia ………………..……</t>
  </si>
  <si>
    <r>
      <t>22 WOJSKOWY ODDZIAŁ GOSPODARCZY</t>
    </r>
    <r>
      <rPr>
        <b/>
        <i/>
        <sz val="10"/>
        <rFont val="Arial"/>
        <family val="2"/>
      </rPr>
      <t xml:space="preserve"> </t>
    </r>
  </si>
  <si>
    <t>w Olsztynie,  ul. Saperska 1</t>
  </si>
  <si>
    <t>10-073 Olsztyn</t>
  </si>
  <si>
    <t>Wykonawca:</t>
  </si>
  <si>
    <t>…………………………………………............</t>
  </si>
  <si>
    <t>……………………………………...................</t>
  </si>
  <si>
    <t>......................................................................</t>
  </si>
  <si>
    <t>(pełna nazwa/firma, adres,</t>
  </si>
  <si>
    <t xml:space="preserve"> w zależności od podmiotu: NIP/PESEL, KRS/CEiDG)</t>
  </si>
  <si>
    <t>reprezentowany przez:</t>
  </si>
  <si>
    <t>……………………………………………………</t>
  </si>
  <si>
    <t>(imię, nazwisko, stanowisko/podstawa do reprezentacji)</t>
  </si>
  <si>
    <t>email ......................................................., nr telefonu/faxu ................................</t>
  </si>
  <si>
    <t>l.p.</t>
  </si>
  <si>
    <t xml:space="preserve">Przedmiot zamówienia </t>
  </si>
  <si>
    <t>j.m.</t>
  </si>
  <si>
    <t>Ilość całkowita</t>
  </si>
  <si>
    <t>Wartość brutto                          ( kol. 4                x kol.5)</t>
  </si>
  <si>
    <t>Nazwa produktu/   producent</t>
  </si>
  <si>
    <r>
      <rPr>
        <b/>
        <sz val="10"/>
        <color indexed="8"/>
        <rFont val="Arial"/>
        <family val="2"/>
      </rPr>
      <t>Płyn do ręcznego mycia naczyń</t>
    </r>
    <r>
      <rPr>
        <b/>
        <sz val="10"/>
        <color indexed="8"/>
        <rFont val="Arial"/>
        <family val="2"/>
      </rPr>
      <t xml:space="preserve">  i szkła.</t>
    </r>
    <r>
      <rPr>
        <sz val="10"/>
        <color indexed="8"/>
        <rFont val="Arial"/>
        <family val="2"/>
      </rPr>
      <t xml:space="preserve"> Produkt do użytku profesjonalnego, wysoce skoncentrowany,  ph  6-7, gęstość względna nie mniej niż 1,02 g/cm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. Pojemność </t>
    </r>
    <r>
      <rPr>
        <b/>
        <sz val="10"/>
        <color indexed="8"/>
        <rFont val="Arial"/>
        <family val="2"/>
      </rPr>
      <t>5-10 l.</t>
    </r>
    <r>
      <rPr>
        <sz val="10"/>
        <color indexed="8"/>
        <rFont val="Arial"/>
        <family val="2"/>
      </rPr>
      <t xml:space="preserve"> Producent np. REINEX lub równoważne środki innego producenta. Wymagana aktualna karta charakterystyki.</t>
    </r>
  </si>
  <si>
    <t>l</t>
  </si>
  <si>
    <t>1000</t>
  </si>
  <si>
    <r>
      <rPr>
        <b/>
        <sz val="10"/>
        <color indexed="8"/>
        <rFont val="Arial"/>
        <family val="2"/>
      </rPr>
      <t xml:space="preserve">Płyn do mycia naczyń w zmywarkach mechanicznych.  </t>
    </r>
    <r>
      <rPr>
        <sz val="10"/>
        <color indexed="8"/>
        <rFont val="Arial"/>
        <family val="2"/>
      </rPr>
      <t>Produkt do użytku profesjonalnego, przeznaczony  do mycia w wodzie miękkiej i twardej,  ph 12,0 – 13,0 (1% roztwór w wodzie), gęstość względna nie mniej niż 1,10 g/cm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.  Pojemność </t>
    </r>
    <r>
      <rPr>
        <b/>
        <sz val="10"/>
        <color indexed="8"/>
        <rFont val="Arial"/>
        <family val="2"/>
      </rPr>
      <t>5-10 l</t>
    </r>
    <r>
      <rPr>
        <sz val="10"/>
        <color indexed="8"/>
        <rFont val="Arial"/>
        <family val="2"/>
      </rPr>
      <t>. Producent np. REINEX  lub równoważne środki innego producenta. Wymagana aktualna karta charakterystyki.</t>
    </r>
  </si>
  <si>
    <t>500</t>
  </si>
  <si>
    <r>
      <rPr>
        <b/>
        <sz val="10"/>
        <color indexed="8"/>
        <rFont val="Arial"/>
        <family val="2"/>
      </rPr>
      <t>Płyn do nabłyszczania naczyń w zmywarkach</t>
    </r>
    <r>
      <rPr>
        <sz val="10"/>
        <color indexed="8"/>
        <rFont val="Arial"/>
        <family val="2"/>
      </rPr>
      <t xml:space="preserve">. Produkt do użytku profesjonalnego, pojemność 10-20 l, gęstość względna ok. 1,0 g/cm3.
Producent np. REINEX, HENDI lub równoważne środki innego producenta.
Wymagana aktualna karta charakterystyki.
</t>
    </r>
  </si>
  <si>
    <t>150</t>
  </si>
  <si>
    <r>
      <rPr>
        <b/>
        <sz val="11"/>
        <rFont val="Calibri"/>
        <family val="2"/>
      </rPr>
      <t>Mydło w płynie do mycia rąk.</t>
    </r>
    <r>
      <rPr>
        <sz val="11"/>
        <rFont val="Calibri"/>
        <family val="2"/>
      </rPr>
      <t xml:space="preserve">  Produkt do użytku profesjonalnego,   ph 5- 7, gęstość względna nie mniej niż 1,03 g/cm3,  zwiększona zawartość substancji       o działaniu antybakteryjnym, przebadane pod kątem bakteriologicznym                        i dermatologicznym. Pojemność  3-5  l.
Producent np. REINEX lub równoważne środki innego producenta.
Wymagana aktualna karta charakterystyki oraz świadectwo dopuszczenia do obrotu PZH.
</t>
    </r>
  </si>
  <si>
    <t>300</t>
  </si>
  <si>
    <r>
      <rPr>
        <b/>
        <sz val="11"/>
        <color indexed="8"/>
        <rFont val="Calibri"/>
        <family val="2"/>
      </rPr>
      <t>Koncentrat płynu do  mycia dezynfekującego</t>
    </r>
    <r>
      <rPr>
        <sz val="11"/>
        <color theme="1"/>
        <rFont val="Czcionka tekstu podstawowego"/>
        <family val="2"/>
      </rPr>
      <t xml:space="preserve"> powierzchni, urządzeń i sprzętu mającego kontakt  z żywnością.  Produkt do użytku profesjonalnego,  ph 9-10, gęstość względna nie mniej niż. 1,0 g/cm3. </t>
    </r>
    <r>
      <rPr>
        <b/>
        <sz val="11"/>
        <color indexed="8"/>
        <rFont val="Calibri"/>
        <family val="2"/>
      </rPr>
      <t>Pojemność 3-5 l.</t>
    </r>
    <r>
      <rPr>
        <sz val="11"/>
        <color theme="1"/>
        <rFont val="Czcionka tekstu podstawowego"/>
        <family val="2"/>
      </rPr>
      <t xml:space="preserve">
Producent np. REINEX lub równoważne środki innego producenta.
Wymagana aktualna karta charakterystyki oraz pozwolenie Ministra Zdrowia  na obrót produktem biobójczym.
</t>
    </r>
  </si>
  <si>
    <r>
      <rPr>
        <b/>
        <sz val="11"/>
        <color indexed="8"/>
        <rFont val="Calibri"/>
        <family val="2"/>
      </rPr>
      <t xml:space="preserve">Koncentrat płynu do  mycia dezynfekującego </t>
    </r>
    <r>
      <rPr>
        <sz val="11"/>
        <color theme="1"/>
        <rFont val="Czcionka tekstu podstawowego"/>
        <family val="2"/>
      </rPr>
      <t xml:space="preserve">powierzchni, urządzeń i sprzętu mającego kontakt  z żywnością.  Produkt do użytku profesjonalnego,  ph 9-10, gęstość względna nie mniej niż. 1,0 g/cm3. </t>
    </r>
    <r>
      <rPr>
        <b/>
        <sz val="11"/>
        <color indexed="8"/>
        <rFont val="Calibri"/>
        <family val="2"/>
      </rPr>
      <t>Pojemność 1,0 l.</t>
    </r>
    <r>
      <rPr>
        <sz val="11"/>
        <color theme="1"/>
        <rFont val="Czcionka tekstu podstawowego"/>
        <family val="2"/>
      </rPr>
      <t xml:space="preserve">
Producent np. REINEX lub równoważne środki innego producenta.
Wymagana aktualna karta charakterystyki oraz pozwolenie Ministra Zdrowia  na obrót produktem biobójczym.
</t>
    </r>
  </si>
  <si>
    <t>szt.</t>
  </si>
  <si>
    <t>50</t>
  </si>
  <si>
    <r>
      <rPr>
        <b/>
        <sz val="11"/>
        <color indexed="8"/>
        <rFont val="Calibri"/>
        <family val="2"/>
      </rPr>
      <t>Płyn do usuwania osadów mineralnych</t>
    </r>
    <r>
      <rPr>
        <sz val="11"/>
        <color theme="1"/>
        <rFont val="Czcionka tekstu podstawowego"/>
        <family val="2"/>
      </rPr>
      <t xml:space="preserve">, w zmywarkach i innych urządzeniach gastronomicznych. Produkt  do użytku profesjonalnego, nie niszczący powierzchni ze stali kwasoodpornej, glazury, szkła, doskonale usuwający rdzę, kamień wodny, osady wapienne, ph ok. 2 (1% roztwór w wodzie), gęstość względna nie mniej niż 1,1 g/cm3. Pojemność    3-5 l.
Producent np. REINEX lub równoważne środki innego producenta.
Wymagana aktualna karta charakterystyki.  
</t>
    </r>
  </si>
  <si>
    <r>
      <rPr>
        <b/>
        <sz val="11"/>
        <rFont val="Calibri"/>
        <family val="2"/>
      </rPr>
      <t>Preparat do gruntownego mycia silnie zatłuszczonych powierzchn</t>
    </r>
    <r>
      <rPr>
        <sz val="11"/>
        <rFont val="Calibri"/>
        <family val="2"/>
      </rPr>
      <t xml:space="preserve">i, </t>
    </r>
    <r>
      <rPr>
        <b/>
        <sz val="11"/>
        <rFont val="Calibri"/>
        <family val="2"/>
      </rPr>
      <t>ścian, posadzek</t>
    </r>
    <r>
      <rPr>
        <sz val="11"/>
        <rFont val="Calibri"/>
        <family val="2"/>
      </rPr>
      <t xml:space="preserve"> w zakładach produkujących żywność, do mycia ręcznego i maszynowego, ph ok. 11 (1% roztwór w wodzie), gęstość względna nie mniej niż 1,1 g/cm3. Produkt  do użytku profesjonalnego. Pojemność 3-10 l. Producent np. REINEX lub równoważne środki innego producenta.
Wymagana aktualna karta charakterystyki.  
</t>
    </r>
  </si>
  <si>
    <t>100</t>
  </si>
  <si>
    <r>
      <rPr>
        <b/>
        <sz val="11"/>
        <color indexed="8"/>
        <rFont val="Calibri"/>
        <family val="2"/>
      </rPr>
      <t>Płyn do usuwania silnie przypalonego tłuszczu</t>
    </r>
    <r>
      <rPr>
        <sz val="11"/>
        <color theme="1"/>
        <rFont val="Czcionka tekstu podstawowego"/>
        <family val="2"/>
      </rPr>
      <t xml:space="preserve">  
Produkt  do użytku profesjonalnego.  Alkaliczny środek do samoczynnego usuwania zapieczonego tłuszczu oraz zadymień, przeznaczony do czyszczenia piekarników, grilla, pieców konwekcyjno-parowych, patelni, ph  12 – 14 (1% roztwór w wodzie), gęstość względna nie mniej niż 1,05 g/cm3. Pojemność   3-5 l. Producent np. REINEX lub równoważne środki innego producenta.
Wymagana aktualna karta charakterystyki. 
</t>
    </r>
  </si>
  <si>
    <r>
      <rPr>
        <b/>
        <sz val="11"/>
        <color indexed="8"/>
        <rFont val="Calibri"/>
        <family val="2"/>
      </rPr>
      <t xml:space="preserve">Płyn do higienicznej dezynfekcji rąk  </t>
    </r>
    <r>
      <rPr>
        <sz val="11"/>
        <color theme="1"/>
        <rFont val="Czcionka tekstu podstawowego"/>
        <family val="2"/>
      </rPr>
      <t xml:space="preserve">
Płyn na bazie alkoholu, pojemność 1-5 l, przeznaczony do dezynfekcji czystych rąk bez spłukiwania, przy produkcji żywności, skutecznie niszczący bakterie gram dodatnie i gram ujemne oraz drożdże i pleśnie, np. RADISOL lub inny równoważny produkt.
Wymagana aktualna karta charakterystyki oraz pozwolenie Ministra Zdrowia  na obrót produktem biobójczym.
</t>
    </r>
  </si>
  <si>
    <t>60</t>
  </si>
  <si>
    <r>
      <rPr>
        <b/>
        <sz val="11"/>
        <color indexed="8"/>
        <rFont val="Calibri"/>
        <family val="2"/>
      </rPr>
      <t>Mleczko do czyszczenia powierzchni.</t>
    </r>
    <r>
      <rPr>
        <sz val="11"/>
        <color theme="1"/>
        <rFont val="Czcionka tekstu podstawowego"/>
        <family val="2"/>
      </rPr>
      <t xml:space="preserve">  Gęstość względna nie mniej niż 1,3 g/cm3, ph 10-12 (</t>
    </r>
    <r>
      <rPr>
        <b/>
        <sz val="11"/>
        <color indexed="8"/>
        <rFont val="Calibri"/>
        <family val="2"/>
      </rPr>
      <t>produkt nie rozcieńczony)</t>
    </r>
    <r>
      <rPr>
        <sz val="11"/>
        <color theme="1"/>
        <rFont val="Czcionka tekstu podstawowego"/>
        <family val="2"/>
      </rPr>
      <t>. Opakowanie 0,5-1 l.  Wymagana aktualna karta charakterystyki.</t>
    </r>
  </si>
  <si>
    <r>
      <rPr>
        <b/>
        <sz val="11"/>
        <color indexed="8"/>
        <rFont val="Calibri"/>
        <family val="2"/>
      </rPr>
      <t>Płyn do mycia szyb</t>
    </r>
    <r>
      <rPr>
        <sz val="11"/>
        <color theme="1"/>
        <rFont val="Czcionka tekstu podstawowego"/>
        <family val="2"/>
      </rPr>
      <t>. Produkt gotowy do użycia, szybko wysychający,  nie pozostawiający smug. Opakowanie jednostkowe: pojemnik   0,75 - 1 l  ze spryskiwaczem. Podstawowy skład chemiczny: produkt zawierający w swoim składzie alkohol.</t>
    </r>
  </si>
  <si>
    <r>
      <rPr>
        <b/>
        <sz val="11"/>
        <rFont val="Calibri"/>
        <family val="2"/>
      </rPr>
      <t xml:space="preserve">Worek na odpady 120 l </t>
    </r>
    <r>
      <rPr>
        <sz val="11"/>
        <rFont val="Calibri"/>
        <family val="2"/>
      </rPr>
      <t xml:space="preserve">
Folia LDP, kolor czarny,
Opakowanie jednostkowe  25 szt. lub inne po odpowiednim przeliczeniu
</t>
    </r>
  </si>
  <si>
    <t>op.</t>
  </si>
  <si>
    <r>
      <rPr>
        <b/>
        <sz val="11"/>
        <color indexed="8"/>
        <rFont val="Calibri"/>
        <family val="2"/>
      </rPr>
      <t xml:space="preserve">Worek na odpady 60 l </t>
    </r>
    <r>
      <rPr>
        <sz val="11"/>
        <color theme="1"/>
        <rFont val="Czcionka tekstu podstawowego"/>
        <family val="2"/>
      </rPr>
      <t xml:space="preserve">
Folia LDP, kolor czarny,
Opakowanie jednostkowe   50 szt. lub inne po odpowiednim przeliczeniu.</t>
    </r>
  </si>
  <si>
    <r>
      <rPr>
        <b/>
        <sz val="11"/>
        <color indexed="8"/>
        <rFont val="Calibri"/>
        <family val="2"/>
      </rPr>
      <t>Zmywak (druciak) spiralka</t>
    </r>
    <r>
      <rPr>
        <sz val="11"/>
        <color theme="1"/>
        <rFont val="Czcionka tekstu podstawowego"/>
        <family val="2"/>
      </rPr>
      <t xml:space="preserve">
Zmywak metalowy, okrągły, spiralny, o średnicy minimum  7 cm, używany do czyszczenia silnie zabrudzonych powierzchni oraz przypaleń. 
Opakowanie jednostkowe: 1-10 szt.
</t>
    </r>
  </si>
  <si>
    <r>
      <rPr>
        <b/>
        <sz val="11"/>
        <rFont val="Calibri"/>
        <family val="2"/>
      </rPr>
      <t>Rękawiczki jednorazowego użytku nitrylowe</t>
    </r>
    <r>
      <rPr>
        <sz val="11"/>
        <rFont val="Calibri"/>
        <family val="2"/>
      </rPr>
      <t xml:space="preserve">,  bezpudrowe, niejałowe,  stosowane jako środek ochrony indywidualnej, dopuszczone do kontaktu z żywnością,  kolor niebieski,  </t>
    </r>
    <r>
      <rPr>
        <b/>
        <sz val="11"/>
        <rFont val="Calibri"/>
        <family val="2"/>
      </rPr>
      <t>rozmiar M</t>
    </r>
    <r>
      <rPr>
        <sz val="11"/>
        <rFont val="Calibri"/>
        <family val="2"/>
      </rPr>
      <t xml:space="preserve">
Opakowanie jednostkowe 100 szt.
</t>
    </r>
  </si>
  <si>
    <r>
      <rPr>
        <b/>
        <sz val="11"/>
        <color indexed="8"/>
        <rFont val="Calibri"/>
        <family val="2"/>
      </rPr>
      <t>Rękawiczki jednorazowego użytku nitrylowe,</t>
    </r>
    <r>
      <rPr>
        <sz val="11"/>
        <color theme="1"/>
        <rFont val="Czcionka tekstu podstawowego"/>
        <family val="2"/>
      </rPr>
      <t xml:space="preserve">  bezpudrowe, niejałowe,  stosowane jako środek ochrony indywidualnej, dopuszczone do kontaktu z żywnością,  kolor niebieski, </t>
    </r>
    <r>
      <rPr>
        <b/>
        <sz val="11"/>
        <color indexed="8"/>
        <rFont val="Calibri"/>
        <family val="2"/>
      </rPr>
      <t xml:space="preserve"> rozmiar L</t>
    </r>
    <r>
      <rPr>
        <sz val="11"/>
        <color theme="1"/>
        <rFont val="Czcionka tekstu podstawowego"/>
        <family val="2"/>
      </rPr>
      <t xml:space="preserve">
Opakowanie jednostkowe 100 szt.
</t>
    </r>
  </si>
  <si>
    <t>200</t>
  </si>
  <si>
    <r>
      <rPr>
        <b/>
        <sz val="11"/>
        <color indexed="8"/>
        <rFont val="Calibri"/>
        <family val="2"/>
      </rPr>
      <t>Torba pakowa HDPE</t>
    </r>
    <r>
      <rPr>
        <sz val="11"/>
        <color theme="1"/>
        <rFont val="Czcionka tekstu podstawowego"/>
        <family val="2"/>
      </rPr>
      <t xml:space="preserve"> z uszami, (reklamówka jednorazowa)
Dopuszczona  do kontaktu z żywnością, kolor: biały. 
Wymiary:  25x45 cm  (+- 5 mm)
Opakowanie jednostkowe  200 szt.
</t>
    </r>
  </si>
  <si>
    <t>600</t>
  </si>
  <si>
    <r>
      <rPr>
        <b/>
        <sz val="11"/>
        <color indexed="8"/>
        <rFont val="Calibri"/>
        <family val="2"/>
      </rPr>
      <t xml:space="preserve">Serwetki gastronomiczne </t>
    </r>
    <r>
      <rPr>
        <sz val="11"/>
        <color theme="1"/>
        <rFont val="Czcionka tekstu podstawowego"/>
        <family val="2"/>
      </rPr>
      <t xml:space="preserve">
Serwetki gastronomiczne jednowarstwowe, białe, nieząbkowane.  Opakowanie jednostkowe 500 szt. Wymiary: min.15x15 cm.
</t>
    </r>
  </si>
  <si>
    <r>
      <rPr>
        <b/>
        <sz val="11"/>
        <color indexed="8"/>
        <rFont val="Calibri"/>
        <family val="2"/>
      </rPr>
      <t xml:space="preserve">Folia  pakowa spożywcza PE </t>
    </r>
    <r>
      <rPr>
        <sz val="11"/>
        <color theme="1"/>
        <rFont val="Czcionka tekstu podstawowego"/>
        <family val="2"/>
      </rPr>
      <t xml:space="preserve">
Przeznaczona do kontaktu z żywnością.
Wymiary: dług. min. 300 mb, szer. min. 45 cm.
</t>
    </r>
  </si>
  <si>
    <t>rolka</t>
  </si>
  <si>
    <r>
      <rPr>
        <b/>
        <sz val="11"/>
        <color indexed="8"/>
        <rFont val="Calibri"/>
        <family val="2"/>
      </rPr>
      <t>Fartuch ochronny foliowy jednorazowy przedni z PE</t>
    </r>
    <r>
      <rPr>
        <sz val="11"/>
        <color theme="1"/>
        <rFont val="Czcionka tekstu podstawowego"/>
        <family val="2"/>
      </rPr>
      <t xml:space="preserve">, wiązany z tyłu
Dopuszczony do stosowania w obiektach zbiorowego żywienia, kolor biały.
Opakowanie jednostkowe  50-100 szt.
</t>
    </r>
  </si>
  <si>
    <t>5000</t>
  </si>
  <si>
    <r>
      <rPr>
        <b/>
        <sz val="11"/>
        <color indexed="8"/>
        <rFont val="Calibri"/>
        <family val="2"/>
      </rPr>
      <t>Ścierka z mikrofibry (uniwersalna)</t>
    </r>
    <r>
      <rPr>
        <sz val="11"/>
        <color theme="1"/>
        <rFont val="Czcionka tekstu podstawowego"/>
        <family val="2"/>
      </rPr>
      <t xml:space="preserve">
Włókno: mikrofibra 100 %, absorpcja do 400 %
Wymiary: minimum  32x32cm
</t>
    </r>
  </si>
  <si>
    <r>
      <rPr>
        <b/>
        <sz val="11"/>
        <color indexed="8"/>
        <rFont val="Calibri"/>
        <family val="2"/>
      </rPr>
      <t xml:space="preserve">Sól do zmywarek </t>
    </r>
    <r>
      <rPr>
        <sz val="11"/>
        <color theme="1"/>
        <rFont val="Czcionka tekstu podstawowego"/>
        <family val="2"/>
      </rPr>
      <t xml:space="preserve">
Przeznaczenie: do stosowania w zmywarkach gastronomicznych przeznaczonych do mycia naczyń i zastawy stołowej  ze szkła, ceramiki, stali nierdzewnej, aluminium, mających kontakt z żywnością. 
Opakowanie jednostkowe:   20  kg.
Konsystencja:  tabletki.
</t>
    </r>
  </si>
  <si>
    <t>3000</t>
  </si>
  <si>
    <r>
      <rPr>
        <b/>
        <sz val="11"/>
        <color indexed="8"/>
        <rFont val="Calibri"/>
        <family val="2"/>
      </rPr>
      <t xml:space="preserve">Folia aluminiowa </t>
    </r>
    <r>
      <rPr>
        <sz val="11"/>
        <color theme="1"/>
        <rFont val="Czcionka tekstu podstawowego"/>
        <family val="2"/>
      </rPr>
      <t xml:space="preserve">
Przeznaczona do kontaktu z żywnością.
Wymiary: min. 0,29x150 m
Opakowanie jednostkowe: rolka
</t>
    </r>
  </si>
  <si>
    <r>
      <rPr>
        <b/>
        <sz val="11"/>
        <color indexed="8"/>
        <rFont val="Calibri"/>
        <family val="2"/>
      </rPr>
      <t xml:space="preserve">Zmywak z gąbką profilowany  </t>
    </r>
    <r>
      <rPr>
        <sz val="11"/>
        <color theme="1"/>
        <rFont val="Czcionka tekstu podstawowego"/>
        <family val="2"/>
      </rPr>
      <t xml:space="preserve">
wykonany z tworzywa sztucznego,  z szorstką włókniną, wymiary: minimum 110x70x30 mm
Producent np.  SPONTEX  lub równoważne środki innego producenta.
</t>
    </r>
  </si>
  <si>
    <r>
      <rPr>
        <b/>
        <sz val="11"/>
        <color indexed="8"/>
        <rFont val="Calibri"/>
        <family val="2"/>
      </rPr>
      <t>Płyn do gruntownego czyszczenia muszli  klozetowych</t>
    </r>
    <r>
      <rPr>
        <sz val="11"/>
        <color theme="1"/>
        <rFont val="Czcionka tekstu podstawowego"/>
        <family val="2"/>
      </rPr>
      <t xml:space="preserve"> z ceramiki i porcelany, usuwający rdzę, kamień wodny i moczanowy, produkt o zagęszczonej konsystencji, w opakowaniu, którego konstrukcja  pozwala na   naniesienie preparatu pod górną krawędź muszli. Opakowanie 0,7-1 l
Wymagana aktualna karta charakterystyki.  
</t>
    </r>
  </si>
  <si>
    <t>35</t>
  </si>
  <si>
    <r>
      <rPr>
        <b/>
        <sz val="11"/>
        <color indexed="8"/>
        <rFont val="Calibri"/>
        <family val="2"/>
      </rPr>
      <t xml:space="preserve">Rękawice kuchenne ochronne </t>
    </r>
    <r>
      <rPr>
        <sz val="11"/>
        <color theme="1"/>
        <rFont val="Czcionka tekstu podstawowego"/>
        <family val="2"/>
      </rPr>
      <t xml:space="preserve">
Materiał: od strony uchwytu teflon, po drugiej stronie bawełna, wymiary: długość 20-30 cm, szerokość 15-18 cm
</t>
    </r>
  </si>
  <si>
    <t>para</t>
  </si>
  <si>
    <t>30</t>
  </si>
  <si>
    <r>
      <rPr>
        <b/>
        <sz val="11"/>
        <color indexed="8"/>
        <rFont val="Calibri"/>
        <family val="2"/>
      </rPr>
      <t xml:space="preserve">Szczotka do zamiatania podłóg z trzonkiem  </t>
    </r>
    <r>
      <rPr>
        <sz val="11"/>
        <color theme="1"/>
        <rFont val="Czcionka tekstu podstawowego"/>
        <family val="2"/>
      </rPr>
      <t xml:space="preserve">
 Szczotka w obudowie plastikowej  z gwintem,    włosie  z  tworzywa sztucznego – na końcówkach strzępione. Wymiary: szerokość szczotki  30 - 40 cm,   długość włosia 5,0- 6,5 cm
Trzonek  wykonany z tworzywa sztucznego o długości 120 cm - 130 cm, 
z gwintem pasującym do szczotki.
</t>
    </r>
  </si>
  <si>
    <r>
      <rPr>
        <b/>
        <sz val="11"/>
        <color indexed="8"/>
        <rFont val="Calibri"/>
        <family val="2"/>
      </rPr>
      <t>Szczotka do szorowania</t>
    </r>
    <r>
      <rPr>
        <sz val="11"/>
        <color theme="1"/>
        <rFont val="Czcionka tekstu podstawowego"/>
        <family val="2"/>
      </rPr>
      <t>, z twardym włosiem, wyposażona w wygodny uchwyt typu „żelazko” długość szczotki 14-16 cm, długość włosia 5-6 cm, kolor włosia biały.</t>
    </r>
  </si>
  <si>
    <t>20</t>
  </si>
  <si>
    <r>
      <rPr>
        <b/>
        <sz val="11"/>
        <color indexed="8"/>
        <rFont val="Calibri"/>
        <family val="2"/>
      </rPr>
      <t>Szczotka ryżowa (szrober) z trzonkiem</t>
    </r>
    <r>
      <rPr>
        <sz val="11"/>
        <color theme="1"/>
        <rFont val="Czcionka tekstu podstawowego"/>
        <family val="2"/>
      </rPr>
      <t xml:space="preserve"> 
Przeznaczenie: do szorowania podłóg, posadzek;
Materiał: obudowa szczotki drewno lub tworzywo sztuczne.
Wymiary: szerokość szczotki - co najmniej 22 -25 cm, długość włosia 2,5-3,5 cm. Trzonek o długości ok. 130 cm, z gwintem pasującym do szczotki.
</t>
    </r>
  </si>
  <si>
    <t>10</t>
  </si>
  <si>
    <r>
      <rPr>
        <b/>
        <sz val="11"/>
        <color indexed="8"/>
        <rFont val="Calibri"/>
        <family val="2"/>
      </rPr>
      <t xml:space="preserve">Ściągaczka gumowa do wody z trzonkiem </t>
    </r>
    <r>
      <rPr>
        <sz val="11"/>
        <color theme="1"/>
        <rFont val="Czcionka tekstu podstawowego"/>
        <family val="2"/>
      </rPr>
      <t xml:space="preserve">
Przeznaczenie: do  usuwania  wody z posadzek.
Materiał: obudowa wykonana z metalu  z trwałą listwą gumową o długości 
55-75 cm, trzonek  metalowy o dług.  130-150 cm</t>
    </r>
  </si>
  <si>
    <r>
      <rPr>
        <b/>
        <sz val="11"/>
        <color indexed="8"/>
        <rFont val="Calibri"/>
        <family val="2"/>
      </rPr>
      <t>Cerata na stół w rolkach</t>
    </r>
    <r>
      <rPr>
        <sz val="11"/>
        <color theme="1"/>
        <rFont val="Czcionka tekstu podstawowego"/>
        <family val="2"/>
      </rPr>
      <t xml:space="preserve">
Materiał: drukowana folia PCV na podłożu ze 100 % włókniny PP 
Wymiary rolki: szer. 1,40 m, długość 20 m, np. cerata Fantastic 1120-2, 8089-1, 1104-3 lub  inny równoważny produkt
</t>
    </r>
  </si>
  <si>
    <t xml:space="preserve">RAZEM BRUTTO </t>
  </si>
  <si>
    <t xml:space="preserve">Przy wyliczaniu poszczególnych wartości należy ograniczyć się do dwóch miejsc po przecinku na każdym etapie wyliczenia ceny. </t>
  </si>
  <si>
    <t>Jeżeli parametr miejsca tysięcznego jest poniżej 5, to parametr setny pozostaje bez zmian, jeżeli parametr miejsca tysięcznego jest 5 i powyżej, to parametr setny zaokrągla się w górę.</t>
  </si>
  <si>
    <t xml:space="preserve">Słownie złotych wartość brutto RAZEM : ................................................................ zł </t>
  </si>
  <si>
    <t xml:space="preserve">wartość netto ………..zł </t>
  </si>
  <si>
    <t>......................., dnia ................2020 r.</t>
  </si>
  <si>
    <t>……..............................................</t>
  </si>
  <si>
    <t>(podpis Wykonawcy lub pełnomocnego</t>
  </si>
  <si>
    <t>przedstawiciela Wykonawcy)</t>
  </si>
  <si>
    <r>
      <t>Koszula flanelowa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……………………………………………………..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</si>
  <si>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ochronny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…………………………………………………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</si>
  <si>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Kurtka ocieplona męska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</si>
  <si>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Kurtka przeciwdeszczowa z kapturem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</si>
  <si>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Bezrękawnik ocieplony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</si>
  <si>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ochronny damski (personelu kuchennego)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</si>
  <si>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Kombinezon ochronny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</si>
  <si>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Ubranie dla kucharza  męskie                                           P</t>
    </r>
    <r>
      <rPr>
        <sz val="10"/>
        <color indexed="8"/>
        <rFont val="Arial"/>
        <family val="2"/>
      </rPr>
      <t>roducent/model: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</si>
  <si>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Koszulka polo dla kucharza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</si>
  <si>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Czapka robocza letnia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</si>
  <si>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Czapka robocza ocieplona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</si>
  <si>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Czepek kucharza siatkowy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</si>
  <si>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męskie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</si>
  <si>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męskie  bez podnoska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</si>
  <si>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Trzewiki ochronne damskie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</si>
  <si>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Półbuty męskie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</si>
  <si>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Półbuty damskie   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</si>
  <si>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Sandały ochronne ze wzmocnionym noskiem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</si>
  <si>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Sandały ochronne bez podnoska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</si>
  <si>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Obuwie profilaktyczne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</si>
  <si>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Buty gumowe  męskie                             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</si>
  <si>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olejo i benzynoochronny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</si>
  <si>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Fartuch kwaso-ługoodporny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</si>
  <si>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robocze wzmocnione skórą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</si>
  <si>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 nylonowo-poliestrowe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</si>
  <si>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lateksowe bezpudrowe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</si>
  <si>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benzyno i olejoodporne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</si>
  <si>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robocze ocieplone powlekane lateksem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</si>
  <si>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Rękawice ochronne bawełniane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model)</t>
    </r>
  </si>
  <si>
    <r>
      <t>Półmaska przeciwpyłowa z zaworkiem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</si>
  <si>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Ręcznik frotte 50x100 cm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</si>
  <si>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Okulary ochronne (gogle)                                  P</t>
    </r>
    <r>
      <rPr>
        <sz val="10"/>
        <color indexed="8"/>
        <rFont val="Arial"/>
        <family val="2"/>
      </rPr>
      <t>roducent/model: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</si>
  <si>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Okulary przeciwsłoneczne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</si>
  <si>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Półmaska ochronna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</si>
  <si>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Pochłaniacz wielogazowy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</si>
  <si>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Filtr wstępny do pochłaniacza  FI 90mm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</si>
  <si>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Nauszniki przeciwhałasowe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</si>
  <si>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Kask ochronny                                                                           P</t>
    </r>
    <r>
      <rPr>
        <sz val="10"/>
        <color indexed="8"/>
        <rFont val="Arial"/>
        <family val="2"/>
      </rPr>
      <t>roducent/wzór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</si>
  <si>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Przyłbica spawalnicza 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</si>
  <si>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Zestaw asekuracyjny   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</si>
  <si>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rPr>
        <b/>
        <sz val="11"/>
        <rFont val="Calibri"/>
        <family val="2"/>
      </rPr>
      <t>Ręcznik papierowy dwuwarstwowy, MAXI</t>
    </r>
    <r>
      <rPr>
        <sz val="11"/>
        <rFont val="Czcionka tekstu podstawowego"/>
        <family val="2"/>
      </rPr>
      <t>, mocny, gofrowany, o dużych właściwościach absorpcyjnych.  Wysokość minimum 19 cm, średnica minimum   19 cm,  długość w roli około 130 mb, papier makulaturowy, kolor biały co najmniej w 75 %.</t>
    </r>
  </si>
  <si>
    <t>Załącznik nr 4</t>
  </si>
  <si>
    <t>Część 1 – Dostawa materiałów i środków konserwacyjnych</t>
  </si>
  <si>
    <t>Miejsce dostawy: Olsztyn</t>
  </si>
  <si>
    <r>
      <t xml:space="preserve">Miejsce dostawy: </t>
    </r>
    <r>
      <rPr>
        <b/>
        <i/>
        <sz val="10"/>
        <rFont val="Arial"/>
        <family val="2"/>
      </rPr>
      <t xml:space="preserve">Lidzbark Warmiński </t>
    </r>
  </si>
  <si>
    <t>Wartość brutto                          ( kol. 4 x kol. 7)</t>
  </si>
  <si>
    <t>Olsztyn</t>
  </si>
  <si>
    <t>kol. 7)</t>
  </si>
  <si>
    <t>Środek do konserwacji i smarowani broni</t>
  </si>
  <si>
    <t>Środek do konserwacji i smarowania</t>
  </si>
  <si>
    <t>Odrdzewiacz wielozadaniowy</t>
  </si>
  <si>
    <t>Odrdzewiacz</t>
  </si>
  <si>
    <t>Olej do gwintowania i wiercenia</t>
  </si>
  <si>
    <t>Płyn do czyszczenia, smarowania i konserwacji broni:</t>
  </si>
  <si>
    <t>Olej do broni 3 w 1</t>
  </si>
  <si>
    <t>Preparat wielozadaniowy</t>
  </si>
  <si>
    <t>Preparat do czyszczenia styków</t>
  </si>
  <si>
    <t>Preparat wielozadaniowy - normatek</t>
  </si>
  <si>
    <t>Wazelina bezkwasowa techniczna 500 gr.</t>
  </si>
  <si>
    <t>opak.</t>
  </si>
  <si>
    <t>Zestaw do czyszczenia broni kal. 38 / 9 mm + etui</t>
  </si>
  <si>
    <t>44810000-1</t>
  </si>
  <si>
    <t xml:space="preserve">Rękawice ochronne </t>
  </si>
  <si>
    <t>Pochłaniacz do półmaski wielorazowej serii 3M 6000</t>
  </si>
  <si>
    <t>Rękawice robocze bawełniane: kolor: biały, rozmiar: 10</t>
  </si>
  <si>
    <t>Rękawice powlekane, nakrapiane jednostronnie RDZN rozmiar 10</t>
  </si>
  <si>
    <t>Rękawice nitrylowe, bez środka pudrującego, wytrzymałem, rozmiar XL</t>
  </si>
  <si>
    <t>Rękawice nitrylowe, bez środka pudrującego, wytrzymałem, rozmiar L</t>
  </si>
  <si>
    <t>Folia STRECH 1,5 kg - bezbarwna</t>
  </si>
  <si>
    <t xml:space="preserve">Część 2 - Dostawa środków czystości, higieny i estetyki podawania posiłków </t>
  </si>
  <si>
    <t>Znak sprawy 22WOG-ZP.2712.11.2020/A/59/2000/66/2100/77/1000/D/PN</t>
  </si>
  <si>
    <r>
      <t>Kamizelka odblaskowa z napisami kol. żółty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</si>
  <si>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Kamizelka odblaskowa z napisami kol. 
pomarańczowy
                                                                    P</t>
    </r>
    <r>
      <rPr>
        <sz val="10"/>
        <color indexed="8"/>
        <rFont val="Arial"/>
        <family val="2"/>
      </rPr>
      <t>roducent/wzór: ………………………………………………...</t>
    </r>
    <r>
      <rPr>
        <sz val="12"/>
        <color indexed="8"/>
        <rFont val="Arial"/>
        <family val="2"/>
      </rPr>
      <t xml:space="preserve">
                          </t>
    </r>
    <r>
      <rPr>
        <sz val="10"/>
        <color indexed="8"/>
        <rFont val="Arial"/>
        <family val="2"/>
      </rPr>
      <t>(wpisać producenta i wzór)</t>
    </r>
  </si>
  <si>
    <r>
      <t>Pasta do mycia rąk ze ścierniwem                                                                P</t>
    </r>
    <r>
      <rPr>
        <sz val="10"/>
        <rFont val="Arial"/>
        <family val="2"/>
      </rPr>
      <t>roducent/nazwa: ……………………………………………………..</t>
    </r>
    <r>
      <rPr>
        <sz val="12"/>
        <rFont val="Arial"/>
        <family val="2"/>
      </rPr>
      <t xml:space="preserve">
                          </t>
    </r>
    <r>
      <rPr>
        <sz val="10"/>
        <rFont val="Arial"/>
        <family val="2"/>
      </rPr>
      <t>(wpisać producenta i nazwę)</t>
    </r>
  </si>
  <si>
    <r>
      <t>Pasta do obuwia 75 ml                                                                 P</t>
    </r>
    <r>
      <rPr>
        <sz val="10"/>
        <rFont val="Arial"/>
        <family val="2"/>
      </rPr>
      <t>roducent/nazwa: ……………………………………………………..</t>
    </r>
    <r>
      <rPr>
        <sz val="12"/>
        <rFont val="Arial"/>
        <family val="2"/>
      </rPr>
      <t xml:space="preserve">
                          </t>
    </r>
    <r>
      <rPr>
        <sz val="10"/>
        <rFont val="Arial"/>
        <family val="2"/>
      </rPr>
      <t>(wpisać producenta i nazwę)</t>
    </r>
  </si>
  <si>
    <t>Znak  sprawy: 22WOG-ZP.2712.11.2020/A/59/2000/66/2100/77/1000/D/PN</t>
  </si>
  <si>
    <t>Razem Wartość brutto  (kol. D x kol. E)</t>
  </si>
  <si>
    <t>litr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</si>
</sst>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\-000"/>
    <numFmt numFmtId="173" formatCode="#,##0.00\ _z_ł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vertAlign val="superscript"/>
      <sz val="12"/>
      <name val="Arial"/>
      <family val="2"/>
    </font>
    <font>
      <sz val="11"/>
      <name val="Czcionka tekstu podstawowego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CE"/>
      <family val="0"/>
    </font>
    <font>
      <sz val="11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sz val="11"/>
      <color theme="1"/>
      <name val="Arial"/>
      <family val="2"/>
    </font>
    <font>
      <sz val="12"/>
      <color rgb="FF22222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49" fontId="6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1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9" fontId="1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65" fillId="0" borderId="10" xfId="0" applyNumberFormat="1" applyFont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 locked="0"/>
    </xf>
    <xf numFmtId="4" fontId="21" fillId="0" borderId="10" xfId="0" applyNumberFormat="1" applyFont="1" applyFill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17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8" fillId="0" borderId="10" xfId="0" applyNumberFormat="1" applyFont="1" applyFill="1" applyBorder="1" applyAlignment="1" applyProtection="1">
      <alignment horizontal="center" vertical="center"/>
      <protection locked="0"/>
    </xf>
    <xf numFmtId="4" fontId="67" fillId="0" borderId="10" xfId="0" applyNumberFormat="1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Fill="1" applyBorder="1" applyAlignment="1" applyProtection="1">
      <alignment horizontal="center" vertical="center"/>
      <protection locked="0"/>
    </xf>
    <xf numFmtId="4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justify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wrapText="1"/>
      <protection/>
    </xf>
    <xf numFmtId="0" fontId="69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17" fillId="0" borderId="10" xfId="0" applyNumberFormat="1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1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3" fontId="17" fillId="0" borderId="12" xfId="0" applyNumberFormat="1" applyFont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justify" vertical="center" wrapText="1"/>
      <protection/>
    </xf>
    <xf numFmtId="0" fontId="66" fillId="0" borderId="12" xfId="0" applyNumberFormat="1" applyFont="1" applyBorder="1" applyAlignment="1" applyProtection="1">
      <alignment horizontal="justify" vertical="center" wrapText="1"/>
      <protection/>
    </xf>
    <xf numFmtId="0" fontId="15" fillId="0" borderId="10" xfId="0" applyNumberFormat="1" applyFont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 horizontal="center"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 horizontal="center"/>
      <protection locked="0"/>
    </xf>
    <xf numFmtId="0" fontId="6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0" fillId="33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69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textRotation="90" wrapText="1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/>
      <protection locked="0"/>
    </xf>
    <xf numFmtId="2" fontId="67" fillId="33" borderId="10" xfId="0" applyNumberFormat="1" applyFont="1" applyFill="1" applyBorder="1" applyAlignment="1" applyProtection="1">
      <alignment/>
      <protection locked="0"/>
    </xf>
    <xf numFmtId="4" fontId="67" fillId="33" borderId="10" xfId="0" applyNumberFormat="1" applyFont="1" applyFill="1" applyBorder="1" applyAlignment="1" applyProtection="1">
      <alignment/>
      <protection locked="0"/>
    </xf>
    <xf numFmtId="4" fontId="69" fillId="33" borderId="10" xfId="0" applyNumberFormat="1" applyFont="1" applyFill="1" applyBorder="1" applyAlignment="1" applyProtection="1">
      <alignment/>
      <protection locked="0"/>
    </xf>
    <xf numFmtId="0" fontId="67" fillId="0" borderId="10" xfId="0" applyFont="1" applyFill="1" applyBorder="1" applyAlignment="1" applyProtection="1">
      <alignment/>
      <protection locked="0"/>
    </xf>
    <xf numFmtId="2" fontId="67" fillId="0" borderId="10" xfId="0" applyNumberFormat="1" applyFont="1" applyFill="1" applyBorder="1" applyAlignment="1" applyProtection="1">
      <alignment/>
      <protection locked="0"/>
    </xf>
    <xf numFmtId="4" fontId="67" fillId="0" borderId="10" xfId="0" applyNumberFormat="1" applyFont="1" applyFill="1" applyBorder="1" applyAlignment="1" applyProtection="1">
      <alignment/>
      <protection locked="0"/>
    </xf>
    <xf numFmtId="4" fontId="69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72" fillId="0" borderId="16" xfId="0" applyNumberFormat="1" applyFont="1" applyBorder="1" applyAlignment="1" applyProtection="1">
      <alignment horizontal="right"/>
      <protection locked="0"/>
    </xf>
    <xf numFmtId="4" fontId="72" fillId="33" borderId="10" xfId="0" applyNumberFormat="1" applyFont="1" applyFill="1" applyBorder="1" applyAlignment="1" applyProtection="1">
      <alignment/>
      <protection locked="0"/>
    </xf>
    <xf numFmtId="4" fontId="72" fillId="0" borderId="10" xfId="0" applyNumberFormat="1" applyFont="1" applyBorder="1" applyAlignment="1" applyProtection="1">
      <alignment/>
      <protection locked="0"/>
    </xf>
    <xf numFmtId="4" fontId="73" fillId="0" borderId="10" xfId="0" applyNumberFormat="1" applyFont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9" fillId="33" borderId="10" xfId="0" applyFont="1" applyFill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/>
      <protection/>
    </xf>
    <xf numFmtId="49" fontId="69" fillId="0" borderId="10" xfId="0" applyNumberFormat="1" applyFont="1" applyBorder="1" applyAlignment="1" applyProtection="1">
      <alignment horizontal="center" vertical="center" wrapText="1" shrinkToFit="1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7" fillId="33" borderId="10" xfId="0" applyFont="1" applyFill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33" borderId="10" xfId="0" applyFont="1" applyFill="1" applyBorder="1" applyAlignment="1" applyProtection="1">
      <alignment/>
      <protection/>
    </xf>
    <xf numFmtId="0" fontId="67" fillId="0" borderId="10" xfId="0" applyFont="1" applyBorder="1" applyAlignment="1" applyProtection="1">
      <alignment horizontal="center" wrapText="1"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6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/>
      <protection/>
    </xf>
    <xf numFmtId="0" fontId="69" fillId="0" borderId="10" xfId="0" applyFont="1" applyBorder="1" applyAlignment="1" applyProtection="1">
      <alignment horizontal="center" vertical="center" wrapText="1"/>
      <protection/>
    </xf>
    <xf numFmtId="4" fontId="67" fillId="33" borderId="10" xfId="0" applyNumberFormat="1" applyFont="1" applyFill="1" applyBorder="1" applyAlignment="1" applyProtection="1">
      <alignment/>
      <protection/>
    </xf>
    <xf numFmtId="4" fontId="67" fillId="0" borderId="10" xfId="0" applyNumberFormat="1" applyFont="1" applyFill="1" applyBorder="1" applyAlignment="1" applyProtection="1">
      <alignment/>
      <protection/>
    </xf>
    <xf numFmtId="4" fontId="72" fillId="0" borderId="16" xfId="0" applyNumberFormat="1" applyFont="1" applyBorder="1" applyAlignment="1" applyProtection="1">
      <alignment horizontal="right"/>
      <protection/>
    </xf>
    <xf numFmtId="49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Fill="1" applyBorder="1" applyAlignment="1" applyProtection="1">
      <alignment horizontal="left" vertical="center" wrapText="1"/>
      <protection locked="0"/>
    </xf>
    <xf numFmtId="0" fontId="67" fillId="0" borderId="10" xfId="0" applyFont="1" applyBorder="1" applyAlignment="1" applyProtection="1">
      <alignment horizontal="center" vertical="center"/>
      <protection/>
    </xf>
    <xf numFmtId="0" fontId="74" fillId="0" borderId="0" xfId="0" applyFont="1" applyAlignment="1" applyProtection="1">
      <alignment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67" fillId="33" borderId="13" xfId="0" applyFont="1" applyFill="1" applyBorder="1" applyAlignment="1" applyProtection="1">
      <alignment horizontal="center"/>
      <protection/>
    </xf>
    <xf numFmtId="49" fontId="67" fillId="0" borderId="10" xfId="0" applyNumberFormat="1" applyFont="1" applyBorder="1" applyAlignment="1" applyProtection="1">
      <alignment horizontal="center" vertical="center"/>
      <protection/>
    </xf>
    <xf numFmtId="49" fontId="67" fillId="0" borderId="10" xfId="0" applyNumberFormat="1" applyFont="1" applyBorder="1" applyAlignment="1" applyProtection="1">
      <alignment horizontal="center" vertical="center" textRotation="90" wrapText="1" shrinkToFit="1"/>
      <protection/>
    </xf>
    <xf numFmtId="49" fontId="67" fillId="0" borderId="10" xfId="0" applyNumberFormat="1" applyFont="1" applyBorder="1" applyAlignment="1" applyProtection="1">
      <alignment horizontal="center" vertical="center" wrapText="1" shrinkToFit="1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67" fillId="0" borderId="16" xfId="0" applyFont="1" applyBorder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 vertical="center" textRotation="90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7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2" fontId="7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72" fillId="0" borderId="13" xfId="0" applyFont="1" applyBorder="1" applyAlignment="1" applyProtection="1">
      <alignment horizontal="right"/>
      <protection locked="0"/>
    </xf>
    <xf numFmtId="0" fontId="72" fillId="0" borderId="17" xfId="0" applyFont="1" applyBorder="1" applyAlignment="1" applyProtection="1">
      <alignment horizontal="right"/>
      <protection locked="0"/>
    </xf>
    <xf numFmtId="0" fontId="72" fillId="0" borderId="16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right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49" fontId="67" fillId="0" borderId="10" xfId="0" applyNumberFormat="1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textRotation="90"/>
      <protection/>
    </xf>
    <xf numFmtId="0" fontId="69" fillId="0" borderId="10" xfId="0" applyFont="1" applyBorder="1" applyAlignment="1" applyProtection="1">
      <alignment horizontal="center" vertical="center" textRotation="90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2" fontId="67" fillId="33" borderId="10" xfId="0" applyNumberFormat="1" applyFont="1" applyFill="1" applyBorder="1" applyAlignment="1" applyProtection="1">
      <alignment/>
      <protection/>
    </xf>
    <xf numFmtId="4" fontId="69" fillId="33" borderId="10" xfId="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2" fontId="17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72" fillId="0" borderId="13" xfId="0" applyFont="1" applyBorder="1" applyAlignment="1" applyProtection="1">
      <alignment horizontal="right"/>
      <protection/>
    </xf>
    <xf numFmtId="0" fontId="72" fillId="0" borderId="17" xfId="0" applyFont="1" applyBorder="1" applyAlignment="1" applyProtection="1">
      <alignment horizontal="right"/>
      <protection/>
    </xf>
    <xf numFmtId="0" fontId="72" fillId="0" borderId="16" xfId="0" applyFont="1" applyBorder="1" applyAlignment="1" applyProtection="1">
      <alignment horizontal="right"/>
      <protection/>
    </xf>
    <xf numFmtId="2" fontId="72" fillId="0" borderId="16" xfId="0" applyNumberFormat="1" applyFont="1" applyBorder="1" applyAlignment="1" applyProtection="1">
      <alignment horizontal="right"/>
      <protection/>
    </xf>
    <xf numFmtId="4" fontId="72" fillId="33" borderId="10" xfId="0" applyNumberFormat="1" applyFont="1" applyFill="1" applyBorder="1" applyAlignment="1" applyProtection="1">
      <alignment/>
      <protection/>
    </xf>
    <xf numFmtId="4" fontId="72" fillId="0" borderId="10" xfId="0" applyNumberFormat="1" applyFont="1" applyBorder="1" applyAlignment="1" applyProtection="1">
      <alignment/>
      <protection/>
    </xf>
    <xf numFmtId="4" fontId="73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65</xdr:row>
      <xdr:rowOff>0</xdr:rowOff>
    </xdr:from>
    <xdr:ext cx="11468100" cy="8515350"/>
    <xdr:sp>
      <xdr:nvSpPr>
        <xdr:cNvPr id="1" name="AutoShape 3"/>
        <xdr:cNvSpPr>
          <a:spLocks noChangeAspect="1"/>
        </xdr:cNvSpPr>
      </xdr:nvSpPr>
      <xdr:spPr>
        <a:xfrm>
          <a:off x="361950" y="51006375"/>
          <a:ext cx="11468100" cy="851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</xdr:col>
      <xdr:colOff>57150</xdr:colOff>
      <xdr:row>65</xdr:row>
      <xdr:rowOff>0</xdr:rowOff>
    </xdr:from>
    <xdr:ext cx="11468100" cy="8515350"/>
    <xdr:sp>
      <xdr:nvSpPr>
        <xdr:cNvPr id="2" name="AutoShape 170"/>
        <xdr:cNvSpPr>
          <a:spLocks noChangeAspect="1"/>
        </xdr:cNvSpPr>
      </xdr:nvSpPr>
      <xdr:spPr>
        <a:xfrm>
          <a:off x="361950" y="51006375"/>
          <a:ext cx="11468100" cy="851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29">
      <selection activeCell="B55" sqref="B55:D57"/>
    </sheetView>
  </sheetViews>
  <sheetFormatPr defaultColWidth="8" defaultRowHeight="14.25"/>
  <cols>
    <col min="1" max="1" width="6" style="49" customWidth="1"/>
    <col min="2" max="2" width="56.5" style="1" customWidth="1"/>
    <col min="3" max="3" width="5.69921875" style="1" customWidth="1"/>
    <col min="4" max="4" width="8.3984375" style="49" bestFit="1" customWidth="1"/>
    <col min="5" max="7" width="13.59765625" style="1" hidden="1" customWidth="1"/>
    <col min="8" max="8" width="0" style="1" hidden="1" customWidth="1"/>
    <col min="9" max="9" width="10.8984375" style="4" bestFit="1" customWidth="1"/>
    <col min="10" max="10" width="11" style="5" bestFit="1" customWidth="1"/>
    <col min="11" max="11" width="8" style="3" customWidth="1"/>
    <col min="12" max="12" width="10" style="3" bestFit="1" customWidth="1"/>
    <col min="13" max="22" width="8" style="3" customWidth="1"/>
    <col min="23" max="16384" width="8" style="1" customWidth="1"/>
  </cols>
  <sheetData>
    <row r="1" spans="1:10" ht="12.75">
      <c r="A1" s="1"/>
      <c r="B1" s="159" t="s">
        <v>172</v>
      </c>
      <c r="C1" s="159"/>
      <c r="D1" s="159"/>
      <c r="E1" s="159"/>
      <c r="F1" s="159"/>
      <c r="G1" s="159"/>
      <c r="H1" s="159"/>
      <c r="I1" s="159"/>
      <c r="J1" s="159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4" ht="12.75">
      <c r="A3" s="2"/>
      <c r="D3" s="1"/>
    </row>
    <row r="4" spans="1:10" ht="12.75">
      <c r="A4" s="159" t="s">
        <v>50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4" ht="12.75">
      <c r="A5" s="2"/>
      <c r="D5" s="1"/>
    </row>
    <row r="6" spans="1:10" ht="12.75">
      <c r="A6" s="160" t="s">
        <v>51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2.75">
      <c r="A7" s="160" t="s">
        <v>52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2.75">
      <c r="A8" s="160" t="s">
        <v>53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4" ht="12.75">
      <c r="A9" s="47" t="s">
        <v>54</v>
      </c>
      <c r="D9" s="1"/>
    </row>
    <row r="10" spans="1:4" ht="12.75">
      <c r="A10" s="1" t="s">
        <v>55</v>
      </c>
      <c r="D10" s="1"/>
    </row>
    <row r="11" spans="1:4" ht="12.75">
      <c r="A11" s="1" t="s">
        <v>56</v>
      </c>
      <c r="D11" s="1"/>
    </row>
    <row r="12" spans="1:4" ht="12.75">
      <c r="A12" s="1" t="s">
        <v>57</v>
      </c>
      <c r="D12" s="1"/>
    </row>
    <row r="13" spans="1:4" ht="12.75">
      <c r="A13" s="7" t="s">
        <v>58</v>
      </c>
      <c r="D13" s="1"/>
    </row>
    <row r="14" spans="1:4" ht="12.75">
      <c r="A14" s="7" t="s">
        <v>59</v>
      </c>
      <c r="D14" s="1"/>
    </row>
    <row r="15" spans="1:4" ht="12.75">
      <c r="A15" s="8" t="s">
        <v>60</v>
      </c>
      <c r="D15" s="1"/>
    </row>
    <row r="16" spans="1:4" ht="12.75">
      <c r="A16" s="1" t="s">
        <v>61</v>
      </c>
      <c r="D16" s="1"/>
    </row>
    <row r="17" spans="1:4" ht="12.75">
      <c r="A17" s="7" t="s">
        <v>62</v>
      </c>
      <c r="D17" s="1"/>
    </row>
    <row r="18" spans="1:4" ht="12.75">
      <c r="A18" s="7"/>
      <c r="D18" s="1"/>
    </row>
    <row r="19" spans="1:4" ht="12.75">
      <c r="A19" s="7" t="s">
        <v>63</v>
      </c>
      <c r="D19" s="1"/>
    </row>
    <row r="20" spans="1:4" ht="12.75">
      <c r="A20" s="7"/>
      <c r="D20" s="1"/>
    </row>
    <row r="21" spans="1:10" ht="12.75" customHeight="1">
      <c r="A21" s="161" t="s">
        <v>33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32.25" customHeight="1">
      <c r="A22" s="10"/>
      <c r="B22" s="54" t="s">
        <v>206</v>
      </c>
      <c r="C22" s="10"/>
      <c r="D22" s="10"/>
      <c r="E22" s="10"/>
      <c r="F22" s="10"/>
      <c r="G22" s="10"/>
      <c r="H22" s="10"/>
      <c r="I22" s="10"/>
      <c r="J22" s="10"/>
    </row>
    <row r="23" spans="1:10" ht="32.25" customHeight="1">
      <c r="A23" s="164" t="s">
        <v>173</v>
      </c>
      <c r="B23" s="164"/>
      <c r="C23" s="164"/>
      <c r="D23" s="164"/>
      <c r="E23" s="164"/>
      <c r="F23" s="164"/>
      <c r="G23" s="164"/>
      <c r="H23" s="164"/>
      <c r="I23" s="164"/>
      <c r="J23" s="164"/>
    </row>
    <row r="24" ht="12.75" hidden="1"/>
    <row r="25" spans="1:22" s="6" customFormat="1" ht="57.75" customHeight="1">
      <c r="A25" s="69" t="s">
        <v>64</v>
      </c>
      <c r="B25" s="69" t="s">
        <v>65</v>
      </c>
      <c r="C25" s="69" t="s">
        <v>66</v>
      </c>
      <c r="D25" s="69" t="s">
        <v>67</v>
      </c>
      <c r="E25" s="55" t="s">
        <v>174</v>
      </c>
      <c r="F25" s="165" t="s">
        <v>175</v>
      </c>
      <c r="G25" s="166" t="s">
        <v>4</v>
      </c>
      <c r="H25" s="11" t="s">
        <v>176</v>
      </c>
      <c r="I25" s="11" t="s">
        <v>4</v>
      </c>
      <c r="J25" s="69" t="s">
        <v>68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8" customFormat="1" ht="12" customHeight="1">
      <c r="A26" s="70">
        <v>1</v>
      </c>
      <c r="B26" s="70">
        <v>2</v>
      </c>
      <c r="C26" s="70">
        <v>3</v>
      </c>
      <c r="D26" s="70">
        <v>4</v>
      </c>
      <c r="E26" s="56" t="s">
        <v>177</v>
      </c>
      <c r="F26" s="165"/>
      <c r="G26" s="166"/>
      <c r="H26" s="15" t="s">
        <v>178</v>
      </c>
      <c r="I26" s="15">
        <v>5</v>
      </c>
      <c r="J26" s="70">
        <v>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10" ht="15">
      <c r="A27" s="57">
        <v>1</v>
      </c>
      <c r="B27" s="71" t="s">
        <v>179</v>
      </c>
      <c r="C27" s="72" t="s">
        <v>81</v>
      </c>
      <c r="D27" s="57">
        <v>25</v>
      </c>
      <c r="E27" s="62">
        <v>175</v>
      </c>
      <c r="F27" s="63">
        <f>E27*D27</f>
        <v>4375</v>
      </c>
      <c r="G27" s="58"/>
      <c r="H27" s="27"/>
      <c r="I27" s="21"/>
      <c r="J27" s="22">
        <f>D27*I27</f>
        <v>0</v>
      </c>
    </row>
    <row r="28" spans="1:10" ht="15">
      <c r="A28" s="57">
        <v>2</v>
      </c>
      <c r="B28" s="71" t="s">
        <v>180</v>
      </c>
      <c r="C28" s="72" t="s">
        <v>81</v>
      </c>
      <c r="D28" s="57">
        <v>40</v>
      </c>
      <c r="E28" s="62">
        <v>17</v>
      </c>
      <c r="F28" s="63">
        <f aca="true" t="shared" si="0" ref="F28:F45">E28*D28</f>
        <v>680</v>
      </c>
      <c r="G28" s="59"/>
      <c r="H28" s="23"/>
      <c r="I28" s="21"/>
      <c r="J28" s="22">
        <f aca="true" t="shared" si="1" ref="J28:J45">D28*I28</f>
        <v>0</v>
      </c>
    </row>
    <row r="29" spans="1:22" s="29" customFormat="1" ht="15">
      <c r="A29" s="57">
        <v>3</v>
      </c>
      <c r="B29" s="73" t="s">
        <v>181</v>
      </c>
      <c r="C29" s="72" t="s">
        <v>81</v>
      </c>
      <c r="D29" s="57">
        <v>40</v>
      </c>
      <c r="E29" s="62">
        <v>10</v>
      </c>
      <c r="F29" s="63">
        <f t="shared" si="0"/>
        <v>400</v>
      </c>
      <c r="G29" s="58"/>
      <c r="H29" s="27"/>
      <c r="I29" s="21"/>
      <c r="J29" s="22">
        <f t="shared" si="1"/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">
      <c r="A30" s="57">
        <v>4</v>
      </c>
      <c r="B30" s="71" t="s">
        <v>182</v>
      </c>
      <c r="C30" s="72" t="s">
        <v>81</v>
      </c>
      <c r="D30" s="57">
        <v>40</v>
      </c>
      <c r="E30" s="62">
        <v>10</v>
      </c>
      <c r="F30" s="63">
        <f>E30*D30</f>
        <v>400</v>
      </c>
      <c r="G30" s="58"/>
      <c r="H30" s="27"/>
      <c r="I30" s="21"/>
      <c r="J30" s="22">
        <f t="shared" si="1"/>
        <v>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">
      <c r="A31" s="57">
        <v>5</v>
      </c>
      <c r="B31" s="71" t="s">
        <v>183</v>
      </c>
      <c r="C31" s="72" t="s">
        <v>81</v>
      </c>
      <c r="D31" s="57">
        <v>40</v>
      </c>
      <c r="E31" s="62">
        <v>23</v>
      </c>
      <c r="F31" s="63">
        <f t="shared" si="0"/>
        <v>920</v>
      </c>
      <c r="G31" s="58"/>
      <c r="H31" s="27"/>
      <c r="I31" s="21"/>
      <c r="J31" s="22">
        <f t="shared" si="1"/>
        <v>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">
      <c r="A32" s="57">
        <v>6</v>
      </c>
      <c r="B32" s="74" t="s">
        <v>184</v>
      </c>
      <c r="C32" s="72" t="s">
        <v>81</v>
      </c>
      <c r="D32" s="57">
        <v>40</v>
      </c>
      <c r="E32" s="62">
        <v>30</v>
      </c>
      <c r="F32" s="63">
        <f t="shared" si="0"/>
        <v>1200</v>
      </c>
      <c r="G32" s="58"/>
      <c r="H32" s="27"/>
      <c r="I32" s="21"/>
      <c r="J32" s="22">
        <f t="shared" si="1"/>
        <v>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29" customFormat="1" ht="15">
      <c r="A33" s="57">
        <v>7</v>
      </c>
      <c r="B33" s="74" t="s">
        <v>185</v>
      </c>
      <c r="C33" s="72" t="s">
        <v>81</v>
      </c>
      <c r="D33" s="57">
        <v>28</v>
      </c>
      <c r="E33" s="62">
        <v>13</v>
      </c>
      <c r="F33" s="63">
        <f t="shared" si="0"/>
        <v>364</v>
      </c>
      <c r="G33" s="59"/>
      <c r="H33" s="23"/>
      <c r="I33" s="21"/>
      <c r="J33" s="22">
        <f t="shared" si="1"/>
        <v>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10" ht="15">
      <c r="A34" s="57">
        <v>8</v>
      </c>
      <c r="B34" s="75" t="s">
        <v>186</v>
      </c>
      <c r="C34" s="72" t="s">
        <v>81</v>
      </c>
      <c r="D34" s="57">
        <v>40</v>
      </c>
      <c r="E34" s="62">
        <v>18</v>
      </c>
      <c r="F34" s="63">
        <f t="shared" si="0"/>
        <v>720</v>
      </c>
      <c r="G34" s="59"/>
      <c r="H34" s="23"/>
      <c r="I34" s="21"/>
      <c r="J34" s="22">
        <f t="shared" si="1"/>
        <v>0</v>
      </c>
    </row>
    <row r="35" spans="1:10" ht="15" customHeight="1">
      <c r="A35" s="57">
        <v>9</v>
      </c>
      <c r="B35" s="73" t="s">
        <v>187</v>
      </c>
      <c r="C35" s="72" t="s">
        <v>81</v>
      </c>
      <c r="D35" s="57">
        <v>30</v>
      </c>
      <c r="E35" s="62">
        <v>15</v>
      </c>
      <c r="F35" s="63">
        <f t="shared" si="0"/>
        <v>450</v>
      </c>
      <c r="G35" s="59"/>
      <c r="H35" s="23"/>
      <c r="I35" s="21"/>
      <c r="J35" s="22">
        <f t="shared" si="1"/>
        <v>0</v>
      </c>
    </row>
    <row r="36" spans="1:10" ht="15">
      <c r="A36" s="57">
        <v>10</v>
      </c>
      <c r="B36" s="73" t="s">
        <v>188</v>
      </c>
      <c r="C36" s="72" t="s">
        <v>81</v>
      </c>
      <c r="D36" s="57">
        <v>35</v>
      </c>
      <c r="E36" s="64">
        <v>40</v>
      </c>
      <c r="F36" s="63">
        <f t="shared" si="0"/>
        <v>1400</v>
      </c>
      <c r="G36" s="58"/>
      <c r="H36" s="27"/>
      <c r="I36" s="21"/>
      <c r="J36" s="22">
        <f t="shared" si="1"/>
        <v>0</v>
      </c>
    </row>
    <row r="37" spans="1:22" s="29" customFormat="1" ht="15" customHeight="1">
      <c r="A37" s="57">
        <v>11</v>
      </c>
      <c r="B37" s="75" t="s">
        <v>189</v>
      </c>
      <c r="C37" s="72" t="s">
        <v>190</v>
      </c>
      <c r="D37" s="76">
        <v>20</v>
      </c>
      <c r="E37" s="64">
        <v>13</v>
      </c>
      <c r="F37" s="63">
        <f>E37*D37</f>
        <v>260</v>
      </c>
      <c r="G37" s="58"/>
      <c r="H37" s="27"/>
      <c r="I37" s="21"/>
      <c r="J37" s="22">
        <f t="shared" si="1"/>
        <v>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17" ht="15">
      <c r="A38" s="57">
        <v>12</v>
      </c>
      <c r="B38" s="77" t="s">
        <v>191</v>
      </c>
      <c r="C38" s="72" t="s">
        <v>34</v>
      </c>
      <c r="D38" s="76">
        <v>15</v>
      </c>
      <c r="E38" s="64">
        <v>30</v>
      </c>
      <c r="F38" s="63">
        <f t="shared" si="0"/>
        <v>450</v>
      </c>
      <c r="G38" s="58" t="s">
        <v>192</v>
      </c>
      <c r="H38" s="58"/>
      <c r="I38" s="21"/>
      <c r="J38" s="22">
        <f t="shared" si="1"/>
        <v>0</v>
      </c>
      <c r="K38" s="33"/>
      <c r="L38" s="33"/>
      <c r="M38" s="34"/>
      <c r="N38" s="34"/>
      <c r="O38" s="34"/>
      <c r="P38" s="34"/>
      <c r="Q38" s="35"/>
    </row>
    <row r="39" spans="1:10" ht="15" customHeight="1">
      <c r="A39" s="57">
        <v>13</v>
      </c>
      <c r="B39" s="78" t="s">
        <v>193</v>
      </c>
      <c r="C39" s="72" t="s">
        <v>113</v>
      </c>
      <c r="D39" s="57">
        <v>30</v>
      </c>
      <c r="E39" s="62">
        <v>20</v>
      </c>
      <c r="F39" s="63">
        <f t="shared" si="0"/>
        <v>600</v>
      </c>
      <c r="G39" s="58"/>
      <c r="H39" s="27"/>
      <c r="I39" s="21"/>
      <c r="J39" s="22">
        <f t="shared" si="1"/>
        <v>0</v>
      </c>
    </row>
    <row r="40" spans="1:10" ht="15">
      <c r="A40" s="57">
        <v>14</v>
      </c>
      <c r="B40" s="79" t="s">
        <v>194</v>
      </c>
      <c r="C40" s="80" t="s">
        <v>81</v>
      </c>
      <c r="D40" s="81">
        <v>10</v>
      </c>
      <c r="E40" s="62">
        <v>11</v>
      </c>
      <c r="F40" s="63">
        <f>E40*D40</f>
        <v>110</v>
      </c>
      <c r="G40" s="58"/>
      <c r="H40" s="27"/>
      <c r="I40" s="21"/>
      <c r="J40" s="22">
        <f t="shared" si="1"/>
        <v>0</v>
      </c>
    </row>
    <row r="41" spans="1:10" ht="15" customHeight="1">
      <c r="A41" s="57">
        <v>15</v>
      </c>
      <c r="B41" s="82" t="s">
        <v>195</v>
      </c>
      <c r="C41" s="60" t="s">
        <v>81</v>
      </c>
      <c r="D41" s="60">
        <v>50</v>
      </c>
      <c r="E41" s="65">
        <v>56</v>
      </c>
      <c r="F41" s="66">
        <f>E41*D41</f>
        <v>2800</v>
      </c>
      <c r="G41" s="58"/>
      <c r="H41" s="27"/>
      <c r="I41" s="21"/>
      <c r="J41" s="22">
        <f t="shared" si="1"/>
        <v>0</v>
      </c>
    </row>
    <row r="42" spans="1:10" ht="15">
      <c r="A42" s="57">
        <v>16</v>
      </c>
      <c r="B42" s="75" t="s">
        <v>196</v>
      </c>
      <c r="C42" s="72" t="s">
        <v>81</v>
      </c>
      <c r="D42" s="76">
        <v>50</v>
      </c>
      <c r="E42" s="64">
        <v>45</v>
      </c>
      <c r="F42" s="63">
        <f t="shared" si="0"/>
        <v>2250</v>
      </c>
      <c r="G42" s="58"/>
      <c r="H42" s="27"/>
      <c r="I42" s="21"/>
      <c r="J42" s="22">
        <f t="shared" si="1"/>
        <v>0</v>
      </c>
    </row>
    <row r="43" spans="1:10" ht="14.25" customHeight="1">
      <c r="A43" s="57">
        <v>17</v>
      </c>
      <c r="B43" s="83" t="s">
        <v>197</v>
      </c>
      <c r="C43" s="84" t="s">
        <v>190</v>
      </c>
      <c r="D43" s="85">
        <v>10</v>
      </c>
      <c r="E43" s="62">
        <v>2.5</v>
      </c>
      <c r="F43" s="63">
        <f>E43*D43</f>
        <v>25</v>
      </c>
      <c r="G43" s="58"/>
      <c r="H43" s="27"/>
      <c r="I43" s="21"/>
      <c r="J43" s="22">
        <f t="shared" si="1"/>
        <v>0</v>
      </c>
    </row>
    <row r="44" spans="1:22" s="29" customFormat="1" ht="30">
      <c r="A44" s="57">
        <v>18</v>
      </c>
      <c r="B44" s="83" t="s">
        <v>198</v>
      </c>
      <c r="C44" s="84" t="s">
        <v>190</v>
      </c>
      <c r="D44" s="85">
        <v>10</v>
      </c>
      <c r="E44" s="64">
        <v>2.5</v>
      </c>
      <c r="F44" s="63">
        <f t="shared" si="0"/>
        <v>25</v>
      </c>
      <c r="G44" s="58"/>
      <c r="H44" s="27"/>
      <c r="I44" s="21"/>
      <c r="J44" s="22">
        <f t="shared" si="1"/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29" customFormat="1" ht="14.25" customHeight="1">
      <c r="A45" s="57">
        <v>19</v>
      </c>
      <c r="B45" s="83" t="s">
        <v>199</v>
      </c>
      <c r="C45" s="84" t="s">
        <v>81</v>
      </c>
      <c r="D45" s="86">
        <v>25</v>
      </c>
      <c r="E45" s="67">
        <v>17</v>
      </c>
      <c r="F45" s="68">
        <f t="shared" si="0"/>
        <v>425</v>
      </c>
      <c r="G45" s="58"/>
      <c r="H45" s="61"/>
      <c r="I45" s="21"/>
      <c r="J45" s="22">
        <f t="shared" si="1"/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10" ht="21.75" customHeight="1">
      <c r="A46" s="167" t="s">
        <v>122</v>
      </c>
      <c r="B46" s="167"/>
      <c r="C46" s="167"/>
      <c r="D46" s="167"/>
      <c r="E46" s="167"/>
      <c r="F46" s="167"/>
      <c r="G46" s="167"/>
      <c r="H46" s="167"/>
      <c r="I46" s="167"/>
      <c r="J46" s="87">
        <f>SUM(J27:J45)</f>
        <v>0</v>
      </c>
    </row>
    <row r="47" spans="1:10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3"/>
    </row>
    <row r="48" spans="1:22" ht="42.75" customHeight="1">
      <c r="A48" s="1"/>
      <c r="B48" s="168" t="s">
        <v>123</v>
      </c>
      <c r="C48" s="168"/>
      <c r="D48" s="168"/>
      <c r="E48" s="168"/>
      <c r="F48" s="168"/>
      <c r="G48" s="168"/>
      <c r="H48" s="168"/>
      <c r="I48" s="1"/>
      <c r="J48" s="4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68" t="s">
        <v>124</v>
      </c>
      <c r="C49" s="168"/>
      <c r="D49" s="168"/>
      <c r="E49" s="168"/>
      <c r="F49" s="168"/>
      <c r="G49" s="168"/>
      <c r="H49" s="168"/>
      <c r="I49" s="168"/>
      <c r="J49" s="16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7.75" customHeight="1">
      <c r="A50" s="1"/>
      <c r="B50" s="168"/>
      <c r="C50" s="168"/>
      <c r="D50" s="168"/>
      <c r="E50" s="168"/>
      <c r="F50" s="168"/>
      <c r="G50" s="168"/>
      <c r="H50" s="168"/>
      <c r="I50" s="168"/>
      <c r="J50" s="16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5.5" customHeight="1">
      <c r="A51" s="45"/>
      <c r="B51" s="46" t="s">
        <v>125</v>
      </c>
      <c r="C51" s="46"/>
      <c r="D51" s="47"/>
      <c r="E51" s="47"/>
      <c r="F51" s="47"/>
      <c r="G51" s="47"/>
      <c r="H51" s="47"/>
      <c r="I51" s="1"/>
      <c r="J51" s="4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2.5" customHeight="1">
      <c r="A52" s="45"/>
      <c r="B52" s="46" t="s">
        <v>126</v>
      </c>
      <c r="C52" s="46"/>
      <c r="D52" s="47"/>
      <c r="E52" s="47"/>
      <c r="F52" s="47"/>
      <c r="G52" s="47"/>
      <c r="H52" s="47"/>
      <c r="I52" s="1"/>
      <c r="J52" s="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4" ht="54.75" customHeight="1">
      <c r="B54" s="45" t="s">
        <v>127</v>
      </c>
    </row>
    <row r="55" spans="2:4" ht="15">
      <c r="B55" s="162" t="s">
        <v>128</v>
      </c>
      <c r="C55" s="162"/>
      <c r="D55" s="162"/>
    </row>
    <row r="56" spans="2:4" ht="17.25">
      <c r="B56" s="163" t="s">
        <v>129</v>
      </c>
      <c r="C56" s="163"/>
      <c r="D56" s="163"/>
    </row>
    <row r="57" spans="2:4" ht="17.25">
      <c r="B57" s="163" t="s">
        <v>130</v>
      </c>
      <c r="C57" s="163"/>
      <c r="D57" s="163"/>
    </row>
    <row r="58" ht="17.25">
      <c r="B58" s="50"/>
    </row>
  </sheetData>
  <sheetProtection password="CC32" sheet="1"/>
  <mergeCells count="15">
    <mergeCell ref="B55:D55"/>
    <mergeCell ref="B56:D56"/>
    <mergeCell ref="B57:D57"/>
    <mergeCell ref="A23:J23"/>
    <mergeCell ref="F25:F26"/>
    <mergeCell ref="G25:G26"/>
    <mergeCell ref="A46:I46"/>
    <mergeCell ref="B48:H48"/>
    <mergeCell ref="B49:J50"/>
    <mergeCell ref="B1:J1"/>
    <mergeCell ref="A4:J4"/>
    <mergeCell ref="A6:J6"/>
    <mergeCell ref="A7:J7"/>
    <mergeCell ref="A8:J8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58">
      <selection activeCell="B61" sqref="B61:F71"/>
    </sheetView>
  </sheetViews>
  <sheetFormatPr defaultColWidth="8.796875" defaultRowHeight="14.25"/>
  <cols>
    <col min="1" max="1" width="3.19921875" style="49" customWidth="1"/>
    <col min="2" max="2" width="40.19921875" style="1" customWidth="1"/>
    <col min="3" max="3" width="5.19921875" style="1" customWidth="1"/>
    <col min="4" max="4" width="9" style="49" customWidth="1"/>
    <col min="5" max="5" width="10.3984375" style="4" customWidth="1"/>
    <col min="6" max="6" width="9.19921875" style="5" customWidth="1"/>
    <col min="7" max="7" width="9.3984375" style="3" customWidth="1"/>
    <col min="8" max="8" width="10" style="3" bestFit="1" customWidth="1"/>
    <col min="9" max="18" width="9" style="3" customWidth="1"/>
    <col min="19" max="16384" width="9" style="1" customWidth="1"/>
  </cols>
  <sheetData>
    <row r="1" spans="1:7" ht="12.75">
      <c r="A1" s="1"/>
      <c r="B1" s="159" t="s">
        <v>49</v>
      </c>
      <c r="C1" s="159"/>
      <c r="D1" s="159"/>
      <c r="E1" s="159"/>
      <c r="F1" s="159"/>
      <c r="G1" s="159"/>
    </row>
    <row r="2" spans="1:4" ht="12.75">
      <c r="A2" s="2"/>
      <c r="B2" s="2"/>
      <c r="C2" s="2"/>
      <c r="D2" s="2"/>
    </row>
    <row r="3" spans="1:4" ht="12.75">
      <c r="A3" s="2"/>
      <c r="D3" s="1"/>
    </row>
    <row r="4" spans="1:7" ht="12.75">
      <c r="A4" s="159" t="s">
        <v>50</v>
      </c>
      <c r="B4" s="159"/>
      <c r="C4" s="159"/>
      <c r="D4" s="159"/>
      <c r="E4" s="159"/>
      <c r="F4" s="159"/>
      <c r="G4" s="159"/>
    </row>
    <row r="5" spans="1:4" ht="12.75">
      <c r="A5" s="2"/>
      <c r="D5" s="1"/>
    </row>
    <row r="6" spans="1:7" ht="12.75">
      <c r="A6" s="160" t="s">
        <v>51</v>
      </c>
      <c r="B6" s="160"/>
      <c r="C6" s="160"/>
      <c r="D6" s="160"/>
      <c r="E6" s="160"/>
      <c r="F6" s="160"/>
      <c r="G6" s="160"/>
    </row>
    <row r="7" spans="1:7" ht="12.75">
      <c r="A7" s="160" t="s">
        <v>52</v>
      </c>
      <c r="B7" s="160"/>
      <c r="C7" s="160"/>
      <c r="D7" s="160"/>
      <c r="E7" s="160"/>
      <c r="F7" s="160"/>
      <c r="G7" s="160"/>
    </row>
    <row r="8" spans="1:7" ht="12.75">
      <c r="A8" s="160" t="s">
        <v>53</v>
      </c>
      <c r="B8" s="160"/>
      <c r="C8" s="160"/>
      <c r="D8" s="160"/>
      <c r="E8" s="160"/>
      <c r="F8" s="160"/>
      <c r="G8" s="160"/>
    </row>
    <row r="9" spans="1:4" ht="12.75">
      <c r="A9" s="173" t="s">
        <v>54</v>
      </c>
      <c r="B9" s="173"/>
      <c r="D9" s="1"/>
    </row>
    <row r="10" spans="1:4" ht="12.75">
      <c r="A10" s="1" t="s">
        <v>55</v>
      </c>
      <c r="D10" s="1"/>
    </row>
    <row r="11" spans="1:4" ht="12.75">
      <c r="A11" s="1" t="s">
        <v>56</v>
      </c>
      <c r="D11" s="1"/>
    </row>
    <row r="12" spans="1:4" ht="12.75">
      <c r="A12" s="1" t="s">
        <v>57</v>
      </c>
      <c r="D12" s="1"/>
    </row>
    <row r="13" spans="1:4" ht="12.75">
      <c r="A13" s="7" t="s">
        <v>58</v>
      </c>
      <c r="D13" s="1"/>
    </row>
    <row r="14" spans="1:4" ht="12.75">
      <c r="A14" s="7" t="s">
        <v>59</v>
      </c>
      <c r="D14" s="1"/>
    </row>
    <row r="15" spans="1:4" ht="12.75">
      <c r="A15" s="8" t="s">
        <v>60</v>
      </c>
      <c r="D15" s="1"/>
    </row>
    <row r="16" spans="1:4" ht="12.75">
      <c r="A16" s="1" t="s">
        <v>61</v>
      </c>
      <c r="D16" s="1"/>
    </row>
    <row r="17" spans="1:4" ht="12.75">
      <c r="A17" s="7" t="s">
        <v>62</v>
      </c>
      <c r="D17" s="1"/>
    </row>
    <row r="18" spans="1:4" ht="12.75">
      <c r="A18" s="7"/>
      <c r="D18" s="1"/>
    </row>
    <row r="19" spans="1:4" ht="12.75">
      <c r="A19" s="7" t="s">
        <v>63</v>
      </c>
      <c r="D19" s="1"/>
    </row>
    <row r="20" spans="1:4" ht="12.75">
      <c r="A20" s="7"/>
      <c r="D20" s="1"/>
    </row>
    <row r="21" spans="1:6" ht="12.75" customHeight="1">
      <c r="A21" s="161" t="s">
        <v>33</v>
      </c>
      <c r="B21" s="161"/>
      <c r="C21" s="161"/>
      <c r="D21" s="161"/>
      <c r="E21" s="161"/>
      <c r="F21" s="161"/>
    </row>
    <row r="22" spans="1:6" ht="32.25" customHeight="1">
      <c r="A22" s="9"/>
      <c r="B22" s="46" t="s">
        <v>201</v>
      </c>
      <c r="C22" s="9"/>
      <c r="D22" s="9"/>
      <c r="E22" s="9"/>
      <c r="F22" s="10"/>
    </row>
    <row r="23" spans="1:6" ht="25.5" customHeight="1">
      <c r="A23" s="164" t="s">
        <v>200</v>
      </c>
      <c r="B23" s="164"/>
      <c r="C23" s="164"/>
      <c r="D23" s="164"/>
      <c r="E23" s="164"/>
      <c r="F23" s="164"/>
    </row>
    <row r="24" spans="1:18" s="6" customFormat="1" ht="57.75" customHeight="1">
      <c r="A24" s="69" t="s">
        <v>64</v>
      </c>
      <c r="B24" s="69" t="s">
        <v>65</v>
      </c>
      <c r="C24" s="69" t="s">
        <v>66</v>
      </c>
      <c r="D24" s="69" t="s">
        <v>67</v>
      </c>
      <c r="E24" s="12" t="s">
        <v>4</v>
      </c>
      <c r="F24" s="69" t="s">
        <v>68</v>
      </c>
      <c r="G24" s="11" t="s">
        <v>69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8" customFormat="1" ht="12" customHeight="1">
      <c r="A25" s="88">
        <v>1</v>
      </c>
      <c r="B25" s="88">
        <v>2</v>
      </c>
      <c r="C25" s="88">
        <v>3</v>
      </c>
      <c r="D25" s="88">
        <v>4</v>
      </c>
      <c r="E25" s="14">
        <v>5</v>
      </c>
      <c r="F25" s="70">
        <v>6</v>
      </c>
      <c r="G25" s="16">
        <v>7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7" ht="81" customHeight="1">
      <c r="A26" s="19">
        <v>1</v>
      </c>
      <c r="B26" s="89" t="s">
        <v>70</v>
      </c>
      <c r="C26" s="20" t="s">
        <v>71</v>
      </c>
      <c r="D26" s="20" t="s">
        <v>72</v>
      </c>
      <c r="E26" s="21"/>
      <c r="F26" s="22">
        <f aca="true" t="shared" si="0" ref="F26:F58">D26*E26</f>
        <v>0</v>
      </c>
      <c r="G26" s="23"/>
    </row>
    <row r="27" spans="1:7" ht="105" customHeight="1">
      <c r="A27" s="19">
        <v>2</v>
      </c>
      <c r="B27" s="89" t="s">
        <v>73</v>
      </c>
      <c r="C27" s="20" t="s">
        <v>71</v>
      </c>
      <c r="D27" s="20" t="s">
        <v>74</v>
      </c>
      <c r="E27" s="21"/>
      <c r="F27" s="22">
        <f t="shared" si="0"/>
        <v>0</v>
      </c>
      <c r="G27" s="23"/>
    </row>
    <row r="28" spans="1:18" s="29" customFormat="1" ht="86.25" customHeight="1">
      <c r="A28" s="24">
        <v>3</v>
      </c>
      <c r="B28" s="90" t="s">
        <v>75</v>
      </c>
      <c r="C28" s="25" t="s">
        <v>71</v>
      </c>
      <c r="D28" s="25" t="s">
        <v>76</v>
      </c>
      <c r="E28" s="26"/>
      <c r="F28" s="22">
        <f t="shared" si="0"/>
        <v>0</v>
      </c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29" customFormat="1" ht="158.25" customHeight="1">
      <c r="A29" s="19">
        <v>4</v>
      </c>
      <c r="B29" s="91" t="s">
        <v>77</v>
      </c>
      <c r="C29" s="20" t="s">
        <v>71</v>
      </c>
      <c r="D29" s="20" t="s">
        <v>78</v>
      </c>
      <c r="E29" s="21"/>
      <c r="F29" s="22">
        <f t="shared" si="0"/>
        <v>0</v>
      </c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s="29" customFormat="1" ht="157.5" customHeight="1">
      <c r="A30" s="19">
        <v>5</v>
      </c>
      <c r="B30" s="30" t="s">
        <v>79</v>
      </c>
      <c r="C30" s="20" t="s">
        <v>71</v>
      </c>
      <c r="D30" s="20" t="s">
        <v>78</v>
      </c>
      <c r="E30" s="21"/>
      <c r="F30" s="22">
        <f t="shared" si="0"/>
        <v>0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s="29" customFormat="1" ht="146.25" customHeight="1">
      <c r="A31" s="19">
        <v>6</v>
      </c>
      <c r="B31" s="30" t="s">
        <v>80</v>
      </c>
      <c r="C31" s="20" t="s">
        <v>81</v>
      </c>
      <c r="D31" s="20" t="s">
        <v>82</v>
      </c>
      <c r="E31" s="21"/>
      <c r="F31" s="22">
        <f t="shared" si="0"/>
        <v>0</v>
      </c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29" customFormat="1" ht="192" customHeight="1">
      <c r="A32" s="19">
        <v>7</v>
      </c>
      <c r="B32" s="30" t="s">
        <v>83</v>
      </c>
      <c r="C32" s="20" t="s">
        <v>71</v>
      </c>
      <c r="D32" s="20" t="s">
        <v>76</v>
      </c>
      <c r="E32" s="21"/>
      <c r="F32" s="22">
        <f t="shared" si="0"/>
        <v>0</v>
      </c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7" ht="161.25" customHeight="1">
      <c r="A33" s="19">
        <v>8</v>
      </c>
      <c r="B33" s="31" t="s">
        <v>84</v>
      </c>
      <c r="C33" s="20" t="s">
        <v>71</v>
      </c>
      <c r="D33" s="20" t="s">
        <v>85</v>
      </c>
      <c r="E33" s="21"/>
      <c r="F33" s="22">
        <f t="shared" si="0"/>
        <v>0</v>
      </c>
      <c r="G33" s="23"/>
    </row>
    <row r="34" spans="1:7" ht="180.75" customHeight="1">
      <c r="A34" s="19">
        <v>9</v>
      </c>
      <c r="B34" s="30" t="s">
        <v>86</v>
      </c>
      <c r="C34" s="20" t="s">
        <v>71</v>
      </c>
      <c r="D34" s="20" t="s">
        <v>78</v>
      </c>
      <c r="E34" s="21"/>
      <c r="F34" s="22">
        <f t="shared" si="0"/>
        <v>0</v>
      </c>
      <c r="G34" s="23"/>
    </row>
    <row r="35" spans="1:7" ht="156.75" customHeight="1">
      <c r="A35" s="19">
        <v>10</v>
      </c>
      <c r="B35" s="30" t="s">
        <v>87</v>
      </c>
      <c r="C35" s="20" t="s">
        <v>71</v>
      </c>
      <c r="D35" s="20" t="s">
        <v>88</v>
      </c>
      <c r="E35" s="21"/>
      <c r="F35" s="22">
        <f t="shared" si="0"/>
        <v>0</v>
      </c>
      <c r="G35" s="23"/>
    </row>
    <row r="36" spans="1:18" s="29" customFormat="1" ht="63.75" customHeight="1">
      <c r="A36" s="19">
        <v>11</v>
      </c>
      <c r="B36" s="30" t="s">
        <v>89</v>
      </c>
      <c r="C36" s="20" t="s">
        <v>71</v>
      </c>
      <c r="D36" s="20" t="s">
        <v>85</v>
      </c>
      <c r="E36" s="21"/>
      <c r="F36" s="22">
        <f t="shared" si="0"/>
        <v>0</v>
      </c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3" ht="78.75" customHeight="1">
      <c r="A37" s="19">
        <v>12</v>
      </c>
      <c r="B37" s="30" t="s">
        <v>90</v>
      </c>
      <c r="C37" s="20" t="s">
        <v>71</v>
      </c>
      <c r="D37" s="20" t="s">
        <v>85</v>
      </c>
      <c r="E37" s="21"/>
      <c r="F37" s="22">
        <f t="shared" si="0"/>
        <v>0</v>
      </c>
      <c r="G37" s="32"/>
      <c r="H37" s="33"/>
      <c r="I37" s="34"/>
      <c r="J37" s="34"/>
      <c r="K37" s="34"/>
      <c r="L37" s="34"/>
      <c r="M37" s="35"/>
    </row>
    <row r="38" spans="1:7" ht="78" customHeight="1">
      <c r="A38" s="19">
        <v>13</v>
      </c>
      <c r="B38" s="36" t="s">
        <v>91</v>
      </c>
      <c r="C38" s="37" t="s">
        <v>92</v>
      </c>
      <c r="D38" s="37" t="s">
        <v>78</v>
      </c>
      <c r="E38" s="21"/>
      <c r="F38" s="22">
        <f t="shared" si="0"/>
        <v>0</v>
      </c>
      <c r="G38" s="23"/>
    </row>
    <row r="39" spans="1:7" ht="63" customHeight="1">
      <c r="A39" s="19">
        <v>14</v>
      </c>
      <c r="B39" s="30" t="s">
        <v>93</v>
      </c>
      <c r="C39" s="20" t="s">
        <v>92</v>
      </c>
      <c r="D39" s="20" t="s">
        <v>78</v>
      </c>
      <c r="E39" s="21"/>
      <c r="F39" s="22">
        <f t="shared" si="0"/>
        <v>0</v>
      </c>
      <c r="G39" s="23"/>
    </row>
    <row r="40" spans="1:7" ht="87" customHeight="1">
      <c r="A40" s="19">
        <v>15</v>
      </c>
      <c r="B40" s="30" t="s">
        <v>94</v>
      </c>
      <c r="C40" s="20" t="s">
        <v>81</v>
      </c>
      <c r="D40" s="20" t="s">
        <v>74</v>
      </c>
      <c r="E40" s="21"/>
      <c r="F40" s="22">
        <f t="shared" si="0"/>
        <v>0</v>
      </c>
      <c r="G40" s="23"/>
    </row>
    <row r="41" spans="1:7" ht="88.5" customHeight="1">
      <c r="A41" s="19">
        <v>16</v>
      </c>
      <c r="B41" s="31" t="s">
        <v>95</v>
      </c>
      <c r="C41" s="20" t="s">
        <v>92</v>
      </c>
      <c r="D41" s="20" t="s">
        <v>78</v>
      </c>
      <c r="E41" s="21"/>
      <c r="F41" s="22">
        <f t="shared" si="0"/>
        <v>0</v>
      </c>
      <c r="G41" s="23"/>
    </row>
    <row r="42" spans="1:7" ht="83.25" customHeight="1">
      <c r="A42" s="19">
        <v>17</v>
      </c>
      <c r="B42" s="30" t="s">
        <v>96</v>
      </c>
      <c r="C42" s="20" t="s">
        <v>92</v>
      </c>
      <c r="D42" s="20" t="s">
        <v>97</v>
      </c>
      <c r="E42" s="21"/>
      <c r="F42" s="22">
        <f t="shared" si="0"/>
        <v>0</v>
      </c>
      <c r="G42" s="23"/>
    </row>
    <row r="43" spans="1:18" s="29" customFormat="1" ht="103.5" customHeight="1">
      <c r="A43" s="19">
        <v>18</v>
      </c>
      <c r="B43" s="30" t="s">
        <v>98</v>
      </c>
      <c r="C43" s="20" t="s">
        <v>92</v>
      </c>
      <c r="D43" s="20" t="s">
        <v>99</v>
      </c>
      <c r="E43" s="21"/>
      <c r="F43" s="22">
        <f t="shared" si="0"/>
        <v>0</v>
      </c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s="29" customFormat="1" ht="69.75" customHeight="1">
      <c r="A44" s="19">
        <v>19</v>
      </c>
      <c r="B44" s="30" t="s">
        <v>100</v>
      </c>
      <c r="C44" s="20" t="s">
        <v>92</v>
      </c>
      <c r="D44" s="20" t="s">
        <v>72</v>
      </c>
      <c r="E44" s="21"/>
      <c r="F44" s="22">
        <f t="shared" si="0"/>
        <v>0</v>
      </c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7" s="29" customFormat="1" ht="94.5" customHeight="1">
      <c r="A45" s="51">
        <v>20</v>
      </c>
      <c r="B45" s="52" t="s">
        <v>171</v>
      </c>
      <c r="C45" s="53" t="s">
        <v>102</v>
      </c>
      <c r="D45" s="53" t="s">
        <v>99</v>
      </c>
      <c r="E45" s="21"/>
      <c r="F45" s="22">
        <f t="shared" si="0"/>
        <v>0</v>
      </c>
      <c r="G45" s="27"/>
    </row>
    <row r="46" spans="1:18" s="29" customFormat="1" ht="55.5" customHeight="1">
      <c r="A46" s="19">
        <v>21</v>
      </c>
      <c r="B46" s="30" t="s">
        <v>101</v>
      </c>
      <c r="C46" s="20" t="s">
        <v>102</v>
      </c>
      <c r="D46" s="20" t="s">
        <v>88</v>
      </c>
      <c r="E46" s="21"/>
      <c r="F46" s="22">
        <f t="shared" si="0"/>
        <v>0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7" s="29" customFormat="1" ht="81.75" customHeight="1">
      <c r="A47" s="19">
        <v>22</v>
      </c>
      <c r="B47" s="30" t="s">
        <v>103</v>
      </c>
      <c r="C47" s="20" t="s">
        <v>81</v>
      </c>
      <c r="D47" s="20" t="s">
        <v>104</v>
      </c>
      <c r="E47" s="21"/>
      <c r="F47" s="22">
        <f t="shared" si="0"/>
        <v>0</v>
      </c>
      <c r="G47" s="27"/>
    </row>
    <row r="48" spans="1:18" s="29" customFormat="1" ht="54" customHeight="1">
      <c r="A48" s="19">
        <v>23</v>
      </c>
      <c r="B48" s="30" t="s">
        <v>105</v>
      </c>
      <c r="C48" s="20" t="s">
        <v>81</v>
      </c>
      <c r="D48" s="38" t="s">
        <v>74</v>
      </c>
      <c r="E48" s="21"/>
      <c r="F48" s="22">
        <f t="shared" si="0"/>
        <v>0</v>
      </c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s="29" customFormat="1" ht="129" customHeight="1">
      <c r="A49" s="19">
        <v>24</v>
      </c>
      <c r="B49" s="30" t="s">
        <v>106</v>
      </c>
      <c r="C49" s="20" t="s">
        <v>24</v>
      </c>
      <c r="D49" s="38" t="s">
        <v>107</v>
      </c>
      <c r="E49" s="21"/>
      <c r="F49" s="22">
        <f t="shared" si="0"/>
        <v>0</v>
      </c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s="29" customFormat="1" ht="72" customHeight="1">
      <c r="A50" s="19">
        <v>25</v>
      </c>
      <c r="B50" s="30" t="s">
        <v>108</v>
      </c>
      <c r="C50" s="38" t="s">
        <v>102</v>
      </c>
      <c r="D50" s="38" t="s">
        <v>88</v>
      </c>
      <c r="E50" s="21"/>
      <c r="F50" s="22">
        <f t="shared" si="0"/>
        <v>0</v>
      </c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s="29" customFormat="1" ht="90" customHeight="1">
      <c r="A51" s="19">
        <v>26</v>
      </c>
      <c r="B51" s="30" t="s">
        <v>109</v>
      </c>
      <c r="C51" s="20" t="s">
        <v>81</v>
      </c>
      <c r="D51" s="38" t="s">
        <v>78</v>
      </c>
      <c r="E51" s="21"/>
      <c r="F51" s="22">
        <f t="shared" si="0"/>
        <v>0</v>
      </c>
      <c r="G51" s="27"/>
      <c r="H51" s="39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29" customFormat="1" ht="113.25" customHeight="1">
      <c r="A52" s="19">
        <v>27</v>
      </c>
      <c r="B52" s="30" t="s">
        <v>110</v>
      </c>
      <c r="C52" s="20" t="s">
        <v>71</v>
      </c>
      <c r="D52" s="38" t="s">
        <v>111</v>
      </c>
      <c r="E52" s="21"/>
      <c r="F52" s="22">
        <f t="shared" si="0"/>
        <v>0</v>
      </c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s="29" customFormat="1" ht="99" customHeight="1">
      <c r="A53" s="19">
        <v>28</v>
      </c>
      <c r="B53" s="30" t="s">
        <v>112</v>
      </c>
      <c r="C53" s="20" t="s">
        <v>113</v>
      </c>
      <c r="D53" s="38" t="s">
        <v>114</v>
      </c>
      <c r="E53" s="21"/>
      <c r="F53" s="22">
        <f t="shared" si="0"/>
        <v>0</v>
      </c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s="29" customFormat="1" ht="145.5" customHeight="1">
      <c r="A54" s="19">
        <v>29</v>
      </c>
      <c r="B54" s="30" t="s">
        <v>115</v>
      </c>
      <c r="C54" s="20" t="s">
        <v>34</v>
      </c>
      <c r="D54" s="38" t="s">
        <v>114</v>
      </c>
      <c r="E54" s="21"/>
      <c r="F54" s="22">
        <f t="shared" si="0"/>
        <v>0</v>
      </c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s="29" customFormat="1" ht="60" customHeight="1">
      <c r="A55" s="19">
        <v>30</v>
      </c>
      <c r="B55" s="30" t="s">
        <v>116</v>
      </c>
      <c r="C55" s="40" t="s">
        <v>81</v>
      </c>
      <c r="D55" s="40" t="s">
        <v>117</v>
      </c>
      <c r="E55" s="21"/>
      <c r="F55" s="22">
        <f t="shared" si="0"/>
        <v>0</v>
      </c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s="29" customFormat="1" ht="144" customHeight="1">
      <c r="A56" s="19">
        <v>31</v>
      </c>
      <c r="B56" s="30" t="s">
        <v>118</v>
      </c>
      <c r="C56" s="40" t="s">
        <v>81</v>
      </c>
      <c r="D56" s="40" t="s">
        <v>119</v>
      </c>
      <c r="E56" s="21"/>
      <c r="F56" s="22">
        <f t="shared" si="0"/>
        <v>0</v>
      </c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s="29" customFormat="1" ht="81.75" customHeight="1">
      <c r="A57" s="19">
        <v>32</v>
      </c>
      <c r="B57" s="30" t="s">
        <v>120</v>
      </c>
      <c r="C57" s="40" t="s">
        <v>81</v>
      </c>
      <c r="D57" s="40" t="s">
        <v>119</v>
      </c>
      <c r="E57" s="21"/>
      <c r="F57" s="22">
        <f t="shared" si="0"/>
        <v>0</v>
      </c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s="29" customFormat="1" ht="99" customHeight="1">
      <c r="A58" s="19">
        <v>33</v>
      </c>
      <c r="B58" s="30" t="s">
        <v>121</v>
      </c>
      <c r="C58" s="41" t="s">
        <v>102</v>
      </c>
      <c r="D58" s="38" t="s">
        <v>119</v>
      </c>
      <c r="E58" s="21"/>
      <c r="F58" s="22">
        <f t="shared" si="0"/>
        <v>0</v>
      </c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6" ht="38.25" customHeight="1">
      <c r="A59" s="169" t="s">
        <v>122</v>
      </c>
      <c r="B59" s="170"/>
      <c r="C59" s="170"/>
      <c r="D59" s="170"/>
      <c r="E59" s="171"/>
      <c r="F59" s="87">
        <f>SUM(F26:F58)</f>
        <v>0</v>
      </c>
    </row>
    <row r="60" spans="1:6" ht="12.75" customHeight="1">
      <c r="A60" s="42"/>
      <c r="B60" s="42"/>
      <c r="C60" s="42"/>
      <c r="D60" s="42"/>
      <c r="E60" s="42"/>
      <c r="F60" s="43"/>
    </row>
    <row r="61" spans="1:18" ht="24" customHeight="1">
      <c r="A61" s="1"/>
      <c r="B61" s="172" t="s">
        <v>123</v>
      </c>
      <c r="C61" s="172"/>
      <c r="D61" s="172"/>
      <c r="E61" s="172"/>
      <c r="F61" s="17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5.5" customHeight="1">
      <c r="A62" s="1"/>
      <c r="B62" s="172" t="s">
        <v>124</v>
      </c>
      <c r="C62" s="172"/>
      <c r="D62" s="172"/>
      <c r="E62" s="172"/>
      <c r="F62" s="17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44"/>
      <c r="C63" s="44"/>
      <c r="D63" s="44"/>
      <c r="E63" s="44"/>
      <c r="F63" s="4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5.5" customHeight="1">
      <c r="A64" s="45"/>
      <c r="B64" s="46" t="s">
        <v>125</v>
      </c>
      <c r="C64" s="46"/>
      <c r="D64" s="47"/>
      <c r="E64" s="1"/>
      <c r="F64" s="4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2.5" customHeight="1">
      <c r="A65" s="45"/>
      <c r="B65" s="46" t="s">
        <v>126</v>
      </c>
      <c r="C65" s="46"/>
      <c r="D65" s="47"/>
      <c r="E65" s="1"/>
      <c r="F65" s="4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ht="12.75"/>
    <row r="67" ht="33" customHeight="1">
      <c r="B67" s="45" t="s">
        <v>127</v>
      </c>
    </row>
    <row r="68" spans="2:6" ht="15">
      <c r="B68" s="162" t="s">
        <v>128</v>
      </c>
      <c r="C68" s="162"/>
      <c r="D68" s="162"/>
      <c r="E68" s="162"/>
      <c r="F68" s="162"/>
    </row>
    <row r="69" spans="2:6" ht="18">
      <c r="B69" s="163" t="s">
        <v>129</v>
      </c>
      <c r="C69" s="163"/>
      <c r="D69" s="163"/>
      <c r="E69" s="163"/>
      <c r="F69" s="163"/>
    </row>
    <row r="70" spans="2:6" ht="18">
      <c r="B70" s="163" t="s">
        <v>130</v>
      </c>
      <c r="C70" s="163"/>
      <c r="D70" s="163"/>
      <c r="E70" s="163"/>
      <c r="F70" s="163"/>
    </row>
    <row r="71" ht="18">
      <c r="B71" s="50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 password="CC32" sheet="1"/>
  <mergeCells count="14">
    <mergeCell ref="B1:G1"/>
    <mergeCell ref="A4:G4"/>
    <mergeCell ref="A6:G6"/>
    <mergeCell ref="A7:G7"/>
    <mergeCell ref="A8:G8"/>
    <mergeCell ref="A9:B9"/>
    <mergeCell ref="B69:F69"/>
    <mergeCell ref="B70:F70"/>
    <mergeCell ref="A21:F21"/>
    <mergeCell ref="A23:F23"/>
    <mergeCell ref="A59:E59"/>
    <mergeCell ref="B61:F61"/>
    <mergeCell ref="B62:F62"/>
    <mergeCell ref="B68:F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99"/>
  <sheetViews>
    <sheetView zoomScalePageLayoutView="0" workbookViewId="0" topLeftCell="A77">
      <selection activeCell="H103" sqref="H103"/>
    </sheetView>
  </sheetViews>
  <sheetFormatPr defaultColWidth="8.796875" defaultRowHeight="14.25"/>
  <cols>
    <col min="1" max="1" width="3.8984375" style="92" customWidth="1"/>
    <col min="2" max="2" width="50.69921875" style="92" customWidth="1"/>
    <col min="3" max="3" width="9.09765625" style="93" customWidth="1"/>
    <col min="4" max="4" width="10.59765625" style="93" customWidth="1"/>
    <col min="5" max="5" width="5.09765625" style="93" hidden="1" customWidth="1"/>
    <col min="6" max="6" width="7" style="93" hidden="1" customWidth="1"/>
    <col min="7" max="7" width="11.5" style="93" customWidth="1"/>
    <col min="8" max="8" width="19.3984375" style="93" customWidth="1"/>
    <col min="9" max="9" width="9.19921875" style="93" hidden="1" customWidth="1"/>
    <col min="10" max="10" width="11.8984375" style="93" hidden="1" customWidth="1"/>
    <col min="11" max="11" width="18.3984375" style="93" hidden="1" customWidth="1"/>
    <col min="12" max="12" width="9" style="93" hidden="1" customWidth="1"/>
    <col min="13" max="16384" width="9" style="93" customWidth="1"/>
  </cols>
  <sheetData>
    <row r="1" ht="14.25" customHeight="1" hidden="1"/>
    <row r="2" ht="14.25" customHeight="1" hidden="1"/>
    <row r="3" ht="14.25" customHeight="1" hidden="1"/>
    <row r="4" ht="14.25" customHeight="1" hidden="1"/>
    <row r="5" spans="1:8" ht="14.25">
      <c r="A5" s="1"/>
      <c r="B5" s="174" t="s">
        <v>49</v>
      </c>
      <c r="C5" s="174"/>
      <c r="D5" s="174"/>
      <c r="E5" s="174"/>
      <c r="F5" s="174"/>
      <c r="G5" s="174"/>
      <c r="H5" s="174"/>
    </row>
    <row r="6" spans="1:13" ht="14.25">
      <c r="A6" s="2"/>
      <c r="B6" s="2"/>
      <c r="C6" s="2"/>
      <c r="D6" s="2"/>
      <c r="E6" s="4"/>
      <c r="F6" s="5"/>
      <c r="G6" s="3"/>
      <c r="H6" s="94"/>
      <c r="I6" s="94"/>
      <c r="J6" s="94"/>
      <c r="K6" s="94"/>
      <c r="L6" s="94"/>
      <c r="M6" s="94"/>
    </row>
    <row r="7" spans="1:7" ht="14.25">
      <c r="A7" s="2"/>
      <c r="B7" s="1"/>
      <c r="C7" s="1"/>
      <c r="D7" s="1"/>
      <c r="E7" s="4"/>
      <c r="F7" s="5"/>
      <c r="G7" s="3"/>
    </row>
    <row r="8" spans="1:8" ht="14.25">
      <c r="A8" s="159" t="s">
        <v>50</v>
      </c>
      <c r="B8" s="159"/>
      <c r="C8" s="159"/>
      <c r="D8" s="159"/>
      <c r="E8" s="159"/>
      <c r="F8" s="159"/>
      <c r="G8" s="159"/>
      <c r="H8" s="159"/>
    </row>
    <row r="9" spans="1:7" ht="14.25">
      <c r="A9" s="2"/>
      <c r="B9" s="1"/>
      <c r="C9" s="1"/>
      <c r="D9" s="1"/>
      <c r="E9" s="4"/>
      <c r="F9" s="5"/>
      <c r="G9" s="3"/>
    </row>
    <row r="10" spans="1:8" ht="14.25">
      <c r="A10" s="160" t="s">
        <v>51</v>
      </c>
      <c r="B10" s="160"/>
      <c r="C10" s="160"/>
      <c r="D10" s="160"/>
      <c r="E10" s="160"/>
      <c r="F10" s="160"/>
      <c r="G10" s="160"/>
      <c r="H10" s="160"/>
    </row>
    <row r="11" spans="1:8" ht="14.25">
      <c r="A11" s="160" t="s">
        <v>52</v>
      </c>
      <c r="B11" s="160"/>
      <c r="C11" s="160"/>
      <c r="D11" s="160"/>
      <c r="E11" s="160"/>
      <c r="F11" s="160"/>
      <c r="G11" s="160"/>
      <c r="H11" s="160"/>
    </row>
    <row r="12" spans="1:8" ht="14.25">
      <c r="A12" s="160" t="s">
        <v>53</v>
      </c>
      <c r="B12" s="160"/>
      <c r="C12" s="160"/>
      <c r="D12" s="160"/>
      <c r="E12" s="160"/>
      <c r="F12" s="160"/>
      <c r="G12" s="160"/>
      <c r="H12" s="160"/>
    </row>
    <row r="13" spans="1:12" ht="14.25">
      <c r="A13" s="173" t="s">
        <v>54</v>
      </c>
      <c r="B13" s="173"/>
      <c r="C13" s="1"/>
      <c r="D13" s="1"/>
      <c r="E13" s="4"/>
      <c r="F13" s="5"/>
      <c r="G13" s="3"/>
      <c r="H13" s="95"/>
      <c r="I13" s="95"/>
      <c r="J13" s="95"/>
      <c r="K13" s="95"/>
      <c r="L13" s="96"/>
    </row>
    <row r="14" spans="1:12" ht="14.25">
      <c r="A14" s="1" t="s">
        <v>55</v>
      </c>
      <c r="B14" s="1"/>
      <c r="C14" s="1"/>
      <c r="D14" s="1"/>
      <c r="E14" s="4"/>
      <c r="F14" s="5"/>
      <c r="G14" s="3"/>
      <c r="H14" s="95"/>
      <c r="I14" s="95"/>
      <c r="J14" s="95"/>
      <c r="K14" s="95"/>
      <c r="L14" s="96"/>
    </row>
    <row r="15" spans="1:12" ht="14.25">
      <c r="A15" s="1" t="s">
        <v>56</v>
      </c>
      <c r="B15" s="1"/>
      <c r="C15" s="1"/>
      <c r="D15" s="1"/>
      <c r="E15" s="4"/>
      <c r="F15" s="5"/>
      <c r="G15" s="3"/>
      <c r="H15" s="95"/>
      <c r="I15" s="95"/>
      <c r="J15" s="95"/>
      <c r="K15" s="95"/>
      <c r="L15" s="96"/>
    </row>
    <row r="16" spans="1:12" ht="14.25">
      <c r="A16" s="1" t="s">
        <v>57</v>
      </c>
      <c r="B16" s="1"/>
      <c r="C16" s="1"/>
      <c r="D16" s="1"/>
      <c r="E16" s="4"/>
      <c r="F16" s="5"/>
      <c r="G16" s="3"/>
      <c r="H16" s="95"/>
      <c r="I16" s="95"/>
      <c r="J16" s="95"/>
      <c r="K16" s="95"/>
      <c r="L16" s="96"/>
    </row>
    <row r="17" spans="1:12" ht="14.25">
      <c r="A17" s="7" t="s">
        <v>58</v>
      </c>
      <c r="B17" s="1"/>
      <c r="C17" s="1"/>
      <c r="D17" s="1"/>
      <c r="E17" s="4"/>
      <c r="F17" s="5"/>
      <c r="G17" s="3"/>
      <c r="H17" s="96"/>
      <c r="I17" s="96"/>
      <c r="J17" s="96"/>
      <c r="K17" s="96"/>
      <c r="L17" s="96"/>
    </row>
    <row r="18" spans="1:12" ht="14.25">
      <c r="A18" s="7" t="s">
        <v>59</v>
      </c>
      <c r="B18" s="1"/>
      <c r="C18" s="1"/>
      <c r="D18" s="1"/>
      <c r="E18" s="4"/>
      <c r="F18" s="5"/>
      <c r="G18" s="3"/>
      <c r="H18" s="97"/>
      <c r="I18" s="97"/>
      <c r="J18" s="97"/>
      <c r="K18" s="97"/>
      <c r="L18" s="98"/>
    </row>
    <row r="19" spans="1:12" ht="14.25">
      <c r="A19" s="8" t="s">
        <v>60</v>
      </c>
      <c r="B19" s="1"/>
      <c r="C19" s="1"/>
      <c r="D19" s="1"/>
      <c r="E19" s="4"/>
      <c r="F19" s="5"/>
      <c r="G19" s="3"/>
      <c r="H19" s="98"/>
      <c r="I19" s="98"/>
      <c r="J19" s="98"/>
      <c r="K19" s="98"/>
      <c r="L19" s="98"/>
    </row>
    <row r="20" spans="1:12" ht="15">
      <c r="A20" s="1" t="s">
        <v>61</v>
      </c>
      <c r="B20" s="1"/>
      <c r="C20" s="1"/>
      <c r="D20" s="1"/>
      <c r="E20" s="4"/>
      <c r="F20" s="5"/>
      <c r="G20" s="3"/>
      <c r="H20" s="99"/>
      <c r="I20" s="95"/>
      <c r="J20" s="96"/>
      <c r="K20" s="96"/>
      <c r="L20" s="96"/>
    </row>
    <row r="21" spans="1:12" ht="14.25">
      <c r="A21" s="7" t="s">
        <v>62</v>
      </c>
      <c r="B21" s="1"/>
      <c r="C21" s="1"/>
      <c r="D21" s="1"/>
      <c r="E21" s="4"/>
      <c r="F21" s="5"/>
      <c r="G21" s="3"/>
      <c r="H21" s="96"/>
      <c r="I21" s="96"/>
      <c r="J21" s="96"/>
      <c r="K21" s="96"/>
      <c r="L21" s="96"/>
    </row>
    <row r="22" spans="1:12" ht="14.25">
      <c r="A22" s="7"/>
      <c r="B22" s="1"/>
      <c r="C22" s="1"/>
      <c r="D22" s="1"/>
      <c r="E22" s="4"/>
      <c r="F22" s="5"/>
      <c r="G22" s="3"/>
      <c r="H22" s="100"/>
      <c r="I22" s="100"/>
      <c r="J22" s="100"/>
      <c r="K22" s="100"/>
      <c r="L22" s="100"/>
    </row>
    <row r="23" spans="1:12" ht="14.25">
      <c r="A23" s="7" t="s">
        <v>63</v>
      </c>
      <c r="B23" s="1"/>
      <c r="C23" s="1"/>
      <c r="D23" s="1"/>
      <c r="E23" s="4"/>
      <c r="F23" s="5"/>
      <c r="G23" s="3"/>
      <c r="H23" s="100"/>
      <c r="I23" s="100"/>
      <c r="J23" s="100"/>
      <c r="K23" s="100"/>
      <c r="L23" s="100"/>
    </row>
    <row r="24" spans="1:12" ht="14.25">
      <c r="A24" s="7"/>
      <c r="B24" s="1"/>
      <c r="C24" s="1"/>
      <c r="D24" s="1"/>
      <c r="E24" s="4"/>
      <c r="F24" s="5"/>
      <c r="G24" s="3"/>
      <c r="H24" s="100"/>
      <c r="I24" s="100"/>
      <c r="J24" s="100"/>
      <c r="K24" s="100"/>
      <c r="L24" s="100"/>
    </row>
    <row r="25" spans="1:12" ht="14.25">
      <c r="A25" s="161" t="s">
        <v>33</v>
      </c>
      <c r="B25" s="161"/>
      <c r="C25" s="161"/>
      <c r="D25" s="161"/>
      <c r="E25" s="161"/>
      <c r="F25" s="161"/>
      <c r="G25" s="3"/>
      <c r="H25" s="100"/>
      <c r="I25" s="100"/>
      <c r="J25" s="100"/>
      <c r="K25" s="100"/>
      <c r="L25" s="100"/>
    </row>
    <row r="26" spans="1:12" ht="15.75">
      <c r="A26" s="9"/>
      <c r="B26" s="46" t="s">
        <v>201</v>
      </c>
      <c r="C26" s="9"/>
      <c r="D26" s="9"/>
      <c r="E26" s="9"/>
      <c r="F26" s="10"/>
      <c r="G26" s="3"/>
      <c r="H26" s="100"/>
      <c r="I26" s="100"/>
      <c r="J26" s="100"/>
      <c r="K26" s="100"/>
      <c r="L26" s="100"/>
    </row>
    <row r="27" spans="1:12" ht="14.25">
      <c r="A27" s="101"/>
      <c r="B27" s="97"/>
      <c r="C27" s="95"/>
      <c r="D27" s="95"/>
      <c r="E27" s="95"/>
      <c r="F27" s="95"/>
      <c r="G27" s="95"/>
      <c r="H27" s="96"/>
      <c r="I27" s="96"/>
      <c r="J27" s="100"/>
      <c r="K27" s="100"/>
      <c r="L27" s="100"/>
    </row>
    <row r="28" spans="1:12" ht="15">
      <c r="A28" s="101"/>
      <c r="B28" s="102" t="s">
        <v>36</v>
      </c>
      <c r="C28" s="103"/>
      <c r="D28" s="103"/>
      <c r="E28" s="103"/>
      <c r="F28" s="100"/>
      <c r="G28" s="100"/>
      <c r="H28" s="100"/>
      <c r="I28" s="100"/>
      <c r="J28" s="100"/>
      <c r="K28" s="100"/>
      <c r="L28" s="100"/>
    </row>
    <row r="29" spans="1:12" ht="12" customHeight="1">
      <c r="A29" s="104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2" ht="87" customHeight="1">
      <c r="A30" s="127" t="s">
        <v>6</v>
      </c>
      <c r="B30" s="144" t="s">
        <v>3</v>
      </c>
      <c r="C30" s="128" t="s">
        <v>0</v>
      </c>
      <c r="D30" s="129" t="s">
        <v>26</v>
      </c>
      <c r="E30" s="108" t="s">
        <v>5</v>
      </c>
      <c r="F30" s="107" t="s">
        <v>8</v>
      </c>
      <c r="G30" s="109" t="s">
        <v>4</v>
      </c>
      <c r="H30" s="140" t="s">
        <v>207</v>
      </c>
      <c r="I30" s="110" t="s">
        <v>22</v>
      </c>
      <c r="J30" s="110" t="s">
        <v>7</v>
      </c>
      <c r="K30" s="111" t="s">
        <v>30</v>
      </c>
      <c r="L30" s="110" t="s">
        <v>19</v>
      </c>
    </row>
    <row r="31" spans="1:12" ht="16.5" customHeight="1">
      <c r="A31" s="127" t="s">
        <v>9</v>
      </c>
      <c r="B31" s="144" t="s">
        <v>10</v>
      </c>
      <c r="C31" s="128" t="s">
        <v>11</v>
      </c>
      <c r="D31" s="129" t="s">
        <v>12</v>
      </c>
      <c r="E31" s="108" t="s">
        <v>13</v>
      </c>
      <c r="F31" s="107" t="s">
        <v>14</v>
      </c>
      <c r="G31" s="109" t="s">
        <v>13</v>
      </c>
      <c r="H31" s="140" t="s">
        <v>14</v>
      </c>
      <c r="I31" s="109" t="s">
        <v>17</v>
      </c>
      <c r="J31" s="109" t="s">
        <v>20</v>
      </c>
      <c r="K31" s="109" t="s">
        <v>15</v>
      </c>
      <c r="L31" s="109" t="s">
        <v>23</v>
      </c>
    </row>
    <row r="32" spans="1:12" ht="0.75" customHeight="1" hidden="1">
      <c r="A32" s="130"/>
      <c r="B32" s="101"/>
      <c r="C32" s="131"/>
      <c r="D32" s="131"/>
      <c r="E32" s="100"/>
      <c r="F32" s="100"/>
      <c r="G32" s="100"/>
      <c r="H32" s="131"/>
      <c r="I32" s="100"/>
      <c r="J32" s="100"/>
      <c r="K32" s="100"/>
      <c r="L32" s="100"/>
    </row>
    <row r="33" spans="1:12" ht="57.75" customHeight="1">
      <c r="A33" s="132">
        <v>1</v>
      </c>
      <c r="B33" s="145" t="s">
        <v>131</v>
      </c>
      <c r="C33" s="133" t="s">
        <v>1</v>
      </c>
      <c r="D33" s="134">
        <v>112</v>
      </c>
      <c r="E33" s="112">
        <v>0</v>
      </c>
      <c r="F33" s="112">
        <f>SUM(D33:E33)</f>
        <v>112</v>
      </c>
      <c r="G33" s="113"/>
      <c r="H33" s="141">
        <f>D33*G33</f>
        <v>0</v>
      </c>
      <c r="I33" s="113">
        <f aca="true" t="shared" si="0" ref="I33:I48">E33*G33</f>
        <v>0</v>
      </c>
      <c r="J33" s="114">
        <f>SUM(H33:I33)</f>
        <v>0</v>
      </c>
      <c r="K33" s="114"/>
      <c r="L33" s="115">
        <f>J33-K33</f>
        <v>0</v>
      </c>
    </row>
    <row r="34" spans="1:12" ht="57.75" customHeight="1">
      <c r="A34" s="132">
        <v>2</v>
      </c>
      <c r="B34" s="145" t="s">
        <v>38</v>
      </c>
      <c r="C34" s="135" t="s">
        <v>21</v>
      </c>
      <c r="D34" s="134">
        <v>1</v>
      </c>
      <c r="E34" s="112">
        <v>0</v>
      </c>
      <c r="F34" s="112">
        <f aca="true" t="shared" si="1" ref="F34:F52">SUM(D34:E34)</f>
        <v>1</v>
      </c>
      <c r="G34" s="113"/>
      <c r="H34" s="141">
        <f aca="true" t="shared" si="2" ref="H34:H79">D34*G34</f>
        <v>0</v>
      </c>
      <c r="I34" s="113">
        <f t="shared" si="0"/>
        <v>0</v>
      </c>
      <c r="J34" s="114">
        <f aca="true" t="shared" si="3" ref="J34:J48">SUM(H34:I34)</f>
        <v>0</v>
      </c>
      <c r="K34" s="114"/>
      <c r="L34" s="115"/>
    </row>
    <row r="35" spans="1:12" ht="57.75" customHeight="1">
      <c r="A35" s="132">
        <v>3</v>
      </c>
      <c r="B35" s="145" t="s">
        <v>40</v>
      </c>
      <c r="C35" s="135" t="s">
        <v>21</v>
      </c>
      <c r="D35" s="134">
        <v>1</v>
      </c>
      <c r="E35" s="112"/>
      <c r="F35" s="112"/>
      <c r="G35" s="113"/>
      <c r="H35" s="141">
        <f t="shared" si="2"/>
        <v>0</v>
      </c>
      <c r="I35" s="113"/>
      <c r="J35" s="114"/>
      <c r="K35" s="114"/>
      <c r="L35" s="115"/>
    </row>
    <row r="36" spans="1:12" ht="57.75" customHeight="1">
      <c r="A36" s="132">
        <v>4</v>
      </c>
      <c r="B36" s="145" t="s">
        <v>39</v>
      </c>
      <c r="C36" s="133" t="s">
        <v>34</v>
      </c>
      <c r="D36" s="134">
        <v>50</v>
      </c>
      <c r="E36" s="112">
        <v>0</v>
      </c>
      <c r="F36" s="112">
        <f t="shared" si="1"/>
        <v>50</v>
      </c>
      <c r="G36" s="113"/>
      <c r="H36" s="141">
        <f t="shared" si="2"/>
        <v>0</v>
      </c>
      <c r="I36" s="113">
        <f t="shared" si="0"/>
        <v>0</v>
      </c>
      <c r="J36" s="114">
        <f t="shared" si="3"/>
        <v>0</v>
      </c>
      <c r="K36" s="114"/>
      <c r="L36" s="115"/>
    </row>
    <row r="37" spans="1:12" ht="57.75" customHeight="1">
      <c r="A37" s="132">
        <v>5</v>
      </c>
      <c r="B37" s="145" t="s">
        <v>35</v>
      </c>
      <c r="C37" s="133" t="s">
        <v>34</v>
      </c>
      <c r="D37" s="134">
        <v>50</v>
      </c>
      <c r="E37" s="112">
        <v>0</v>
      </c>
      <c r="F37" s="112">
        <f>SUM(D37:E37)</f>
        <v>50</v>
      </c>
      <c r="G37" s="113"/>
      <c r="H37" s="141">
        <f>D37*G37</f>
        <v>0</v>
      </c>
      <c r="I37" s="113"/>
      <c r="J37" s="114"/>
      <c r="K37" s="114"/>
      <c r="L37" s="115"/>
    </row>
    <row r="38" spans="1:12" ht="57.75" customHeight="1">
      <c r="A38" s="132">
        <v>6</v>
      </c>
      <c r="B38" s="145" t="s">
        <v>41</v>
      </c>
      <c r="C38" s="133" t="s">
        <v>34</v>
      </c>
      <c r="D38" s="134">
        <v>1</v>
      </c>
      <c r="E38" s="112">
        <v>0</v>
      </c>
      <c r="F38" s="112">
        <f>SUM(D38:E38)</f>
        <v>1</v>
      </c>
      <c r="G38" s="113"/>
      <c r="H38" s="141">
        <f>D38*G38</f>
        <v>0</v>
      </c>
      <c r="I38" s="113"/>
      <c r="J38" s="114"/>
      <c r="K38" s="114"/>
      <c r="L38" s="115"/>
    </row>
    <row r="39" spans="1:12" ht="57.75" customHeight="1">
      <c r="A39" s="132">
        <v>7</v>
      </c>
      <c r="B39" s="145" t="s">
        <v>132</v>
      </c>
      <c r="C39" s="133" t="s">
        <v>1</v>
      </c>
      <c r="D39" s="134">
        <v>1</v>
      </c>
      <c r="E39" s="112">
        <v>0</v>
      </c>
      <c r="F39" s="112">
        <f t="shared" si="1"/>
        <v>1</v>
      </c>
      <c r="G39" s="113"/>
      <c r="H39" s="141">
        <f t="shared" si="2"/>
        <v>0</v>
      </c>
      <c r="I39" s="113">
        <f t="shared" si="0"/>
        <v>0</v>
      </c>
      <c r="J39" s="114">
        <f t="shared" si="3"/>
        <v>0</v>
      </c>
      <c r="K39" s="114"/>
      <c r="L39" s="115"/>
    </row>
    <row r="40" spans="1:12" ht="57.75" customHeight="1">
      <c r="A40" s="132">
        <v>8</v>
      </c>
      <c r="B40" s="145" t="s">
        <v>133</v>
      </c>
      <c r="C40" s="133" t="s">
        <v>1</v>
      </c>
      <c r="D40" s="134">
        <v>25</v>
      </c>
      <c r="E40" s="112">
        <v>0</v>
      </c>
      <c r="F40" s="112">
        <f t="shared" si="1"/>
        <v>25</v>
      </c>
      <c r="G40" s="113"/>
      <c r="H40" s="141">
        <f t="shared" si="2"/>
        <v>0</v>
      </c>
      <c r="I40" s="113">
        <f t="shared" si="0"/>
        <v>0</v>
      </c>
      <c r="J40" s="114">
        <f t="shared" si="3"/>
        <v>0</v>
      </c>
      <c r="K40" s="114"/>
      <c r="L40" s="115"/>
    </row>
    <row r="41" spans="1:12" ht="57.75" customHeight="1">
      <c r="A41" s="132">
        <v>9</v>
      </c>
      <c r="B41" s="145" t="s">
        <v>134</v>
      </c>
      <c r="C41" s="133" t="s">
        <v>1</v>
      </c>
      <c r="D41" s="134">
        <v>50</v>
      </c>
      <c r="E41" s="112">
        <v>0</v>
      </c>
      <c r="F41" s="112">
        <f t="shared" si="1"/>
        <v>50</v>
      </c>
      <c r="G41" s="113"/>
      <c r="H41" s="141">
        <f t="shared" si="2"/>
        <v>0</v>
      </c>
      <c r="I41" s="113">
        <f t="shared" si="0"/>
        <v>0</v>
      </c>
      <c r="J41" s="114">
        <f t="shared" si="3"/>
        <v>0</v>
      </c>
      <c r="K41" s="114"/>
      <c r="L41" s="115"/>
    </row>
    <row r="42" spans="1:12" ht="57.75" customHeight="1">
      <c r="A42" s="132">
        <v>10</v>
      </c>
      <c r="B42" s="145" t="s">
        <v>135</v>
      </c>
      <c r="C42" s="133" t="s">
        <v>1</v>
      </c>
      <c r="D42" s="134">
        <v>40</v>
      </c>
      <c r="E42" s="112">
        <v>0</v>
      </c>
      <c r="F42" s="112">
        <f t="shared" si="1"/>
        <v>40</v>
      </c>
      <c r="G42" s="113"/>
      <c r="H42" s="141">
        <f t="shared" si="2"/>
        <v>0</v>
      </c>
      <c r="I42" s="113">
        <f t="shared" si="0"/>
        <v>0</v>
      </c>
      <c r="J42" s="114">
        <f t="shared" si="3"/>
        <v>0</v>
      </c>
      <c r="K42" s="114"/>
      <c r="L42" s="115"/>
    </row>
    <row r="43" spans="1:12" ht="57.75" customHeight="1">
      <c r="A43" s="132">
        <v>11</v>
      </c>
      <c r="B43" s="145" t="s">
        <v>136</v>
      </c>
      <c r="C43" s="133" t="s">
        <v>1</v>
      </c>
      <c r="D43" s="134">
        <v>80</v>
      </c>
      <c r="E43" s="112">
        <v>0</v>
      </c>
      <c r="F43" s="112">
        <f t="shared" si="1"/>
        <v>80</v>
      </c>
      <c r="G43" s="113"/>
      <c r="H43" s="141">
        <f t="shared" si="2"/>
        <v>0</v>
      </c>
      <c r="I43" s="113">
        <f t="shared" si="0"/>
        <v>0</v>
      </c>
      <c r="J43" s="114">
        <f t="shared" si="3"/>
        <v>0</v>
      </c>
      <c r="K43" s="114"/>
      <c r="L43" s="115"/>
    </row>
    <row r="44" spans="1:12" ht="57.75" customHeight="1">
      <c r="A44" s="132">
        <v>12</v>
      </c>
      <c r="B44" s="145" t="s">
        <v>137</v>
      </c>
      <c r="C44" s="133" t="s">
        <v>1</v>
      </c>
      <c r="D44" s="134">
        <v>150</v>
      </c>
      <c r="E44" s="112">
        <v>0</v>
      </c>
      <c r="F44" s="112">
        <f t="shared" si="1"/>
        <v>150</v>
      </c>
      <c r="G44" s="113"/>
      <c r="H44" s="141">
        <f t="shared" si="2"/>
        <v>0</v>
      </c>
      <c r="I44" s="113">
        <f t="shared" si="0"/>
        <v>0</v>
      </c>
      <c r="J44" s="114">
        <f t="shared" si="3"/>
        <v>0</v>
      </c>
      <c r="K44" s="114"/>
      <c r="L44" s="115"/>
    </row>
    <row r="45" spans="1:12" ht="57.75" customHeight="1">
      <c r="A45" s="132">
        <v>13</v>
      </c>
      <c r="B45" s="145" t="s">
        <v>138</v>
      </c>
      <c r="C45" s="133" t="s">
        <v>21</v>
      </c>
      <c r="D45" s="134">
        <v>9</v>
      </c>
      <c r="E45" s="112">
        <v>0</v>
      </c>
      <c r="F45" s="112">
        <f t="shared" si="1"/>
        <v>9</v>
      </c>
      <c r="G45" s="113"/>
      <c r="H45" s="141">
        <f t="shared" si="2"/>
        <v>0</v>
      </c>
      <c r="I45" s="113">
        <f t="shared" si="0"/>
        <v>0</v>
      </c>
      <c r="J45" s="114">
        <f t="shared" si="3"/>
        <v>0</v>
      </c>
      <c r="K45" s="114"/>
      <c r="L45" s="115">
        <f>J45-K45</f>
        <v>0</v>
      </c>
    </row>
    <row r="46" spans="1:12" ht="57.75" customHeight="1">
      <c r="A46" s="132">
        <v>14</v>
      </c>
      <c r="B46" s="145" t="s">
        <v>139</v>
      </c>
      <c r="C46" s="133" t="s">
        <v>1</v>
      </c>
      <c r="D46" s="134">
        <v>64</v>
      </c>
      <c r="E46" s="112">
        <v>0</v>
      </c>
      <c r="F46" s="112">
        <f t="shared" si="1"/>
        <v>64</v>
      </c>
      <c r="G46" s="113"/>
      <c r="H46" s="141">
        <f t="shared" si="2"/>
        <v>0</v>
      </c>
      <c r="I46" s="113">
        <f t="shared" si="0"/>
        <v>0</v>
      </c>
      <c r="J46" s="114">
        <f t="shared" si="3"/>
        <v>0</v>
      </c>
      <c r="K46" s="114"/>
      <c r="L46" s="115"/>
    </row>
    <row r="47" spans="1:12" ht="57.75" customHeight="1">
      <c r="A47" s="132">
        <v>15</v>
      </c>
      <c r="B47" s="145" t="s">
        <v>140</v>
      </c>
      <c r="C47" s="133" t="s">
        <v>1</v>
      </c>
      <c r="D47" s="134">
        <v>50</v>
      </c>
      <c r="E47" s="112"/>
      <c r="F47" s="112"/>
      <c r="G47" s="113"/>
      <c r="H47" s="141">
        <f t="shared" si="2"/>
        <v>0</v>
      </c>
      <c r="I47" s="113"/>
      <c r="J47" s="114"/>
      <c r="K47" s="114"/>
      <c r="L47" s="115"/>
    </row>
    <row r="48" spans="1:12" ht="57.75" customHeight="1">
      <c r="A48" s="132">
        <v>16</v>
      </c>
      <c r="B48" s="145" t="s">
        <v>141</v>
      </c>
      <c r="C48" s="133" t="s">
        <v>1</v>
      </c>
      <c r="D48" s="134">
        <v>50</v>
      </c>
      <c r="E48" s="112">
        <v>0</v>
      </c>
      <c r="F48" s="112">
        <f t="shared" si="1"/>
        <v>50</v>
      </c>
      <c r="G48" s="113"/>
      <c r="H48" s="141">
        <f t="shared" si="2"/>
        <v>0</v>
      </c>
      <c r="I48" s="113">
        <f t="shared" si="0"/>
        <v>0</v>
      </c>
      <c r="J48" s="114">
        <f t="shared" si="3"/>
        <v>0</v>
      </c>
      <c r="K48" s="114"/>
      <c r="L48" s="115"/>
    </row>
    <row r="49" spans="1:12" ht="57.75" customHeight="1">
      <c r="A49" s="132">
        <v>17</v>
      </c>
      <c r="B49" s="145" t="s">
        <v>142</v>
      </c>
      <c r="C49" s="133" t="s">
        <v>1</v>
      </c>
      <c r="D49" s="134">
        <v>60</v>
      </c>
      <c r="E49" s="112"/>
      <c r="F49" s="112"/>
      <c r="G49" s="113"/>
      <c r="H49" s="141">
        <f t="shared" si="2"/>
        <v>0</v>
      </c>
      <c r="I49" s="113"/>
      <c r="J49" s="114"/>
      <c r="K49" s="114"/>
      <c r="L49" s="115"/>
    </row>
    <row r="50" spans="1:12" ht="57.75" customHeight="1">
      <c r="A50" s="132">
        <v>18</v>
      </c>
      <c r="B50" s="145" t="s">
        <v>143</v>
      </c>
      <c r="C50" s="133" t="s">
        <v>18</v>
      </c>
      <c r="D50" s="134">
        <v>110</v>
      </c>
      <c r="E50" s="112">
        <v>0</v>
      </c>
      <c r="F50" s="112">
        <f>SUM(D50:E50)</f>
        <v>110</v>
      </c>
      <c r="G50" s="113"/>
      <c r="H50" s="141">
        <f>D50*G50</f>
        <v>0</v>
      </c>
      <c r="I50" s="113"/>
      <c r="J50" s="114"/>
      <c r="K50" s="114"/>
      <c r="L50" s="115"/>
    </row>
    <row r="51" spans="1:12" ht="57.75" customHeight="1">
      <c r="A51" s="132">
        <v>19</v>
      </c>
      <c r="B51" s="145" t="s">
        <v>144</v>
      </c>
      <c r="C51" s="133" t="s">
        <v>18</v>
      </c>
      <c r="D51" s="134">
        <v>1</v>
      </c>
      <c r="E51" s="112">
        <v>0</v>
      </c>
      <c r="F51" s="112">
        <f>SUM(D51:E51)</f>
        <v>1</v>
      </c>
      <c r="G51" s="113"/>
      <c r="H51" s="141">
        <f>D51*G51</f>
        <v>0</v>
      </c>
      <c r="I51" s="113"/>
      <c r="J51" s="114"/>
      <c r="K51" s="114"/>
      <c r="L51" s="115"/>
    </row>
    <row r="52" spans="1:12" ht="57.75" customHeight="1">
      <c r="A52" s="132">
        <v>20</v>
      </c>
      <c r="B52" s="145" t="s">
        <v>145</v>
      </c>
      <c r="C52" s="133" t="s">
        <v>18</v>
      </c>
      <c r="D52" s="134">
        <v>2</v>
      </c>
      <c r="E52" s="112">
        <v>0</v>
      </c>
      <c r="F52" s="112">
        <f t="shared" si="1"/>
        <v>2</v>
      </c>
      <c r="G52" s="113"/>
      <c r="H52" s="141">
        <f t="shared" si="2"/>
        <v>0</v>
      </c>
      <c r="I52" s="113"/>
      <c r="J52" s="114"/>
      <c r="K52" s="114"/>
      <c r="L52" s="115"/>
    </row>
    <row r="53" spans="1:12" ht="57.75" customHeight="1">
      <c r="A53" s="132">
        <v>21</v>
      </c>
      <c r="B53" s="145" t="s">
        <v>146</v>
      </c>
      <c r="C53" s="133" t="s">
        <v>18</v>
      </c>
      <c r="D53" s="134">
        <v>32</v>
      </c>
      <c r="E53" s="112"/>
      <c r="F53" s="112"/>
      <c r="G53" s="113"/>
      <c r="H53" s="141">
        <f t="shared" si="2"/>
        <v>0</v>
      </c>
      <c r="I53" s="113"/>
      <c r="J53" s="114"/>
      <c r="K53" s="114"/>
      <c r="L53" s="115"/>
    </row>
    <row r="54" spans="1:12" ht="57.75" customHeight="1">
      <c r="A54" s="132">
        <v>22</v>
      </c>
      <c r="B54" s="145" t="s">
        <v>147</v>
      </c>
      <c r="C54" s="133" t="s">
        <v>18</v>
      </c>
      <c r="D54" s="134">
        <v>4</v>
      </c>
      <c r="E54" s="112">
        <v>0</v>
      </c>
      <c r="F54" s="112">
        <f aca="true" t="shared" si="4" ref="F54:F72">SUM(D54:E54)</f>
        <v>4</v>
      </c>
      <c r="G54" s="113"/>
      <c r="H54" s="141">
        <f t="shared" si="2"/>
        <v>0</v>
      </c>
      <c r="I54" s="113"/>
      <c r="J54" s="114"/>
      <c r="K54" s="114"/>
      <c r="L54" s="115"/>
    </row>
    <row r="55" spans="1:12" ht="57.75" customHeight="1">
      <c r="A55" s="132">
        <v>23</v>
      </c>
      <c r="B55" s="145" t="s">
        <v>148</v>
      </c>
      <c r="C55" s="135" t="s">
        <v>18</v>
      </c>
      <c r="D55" s="134">
        <v>55</v>
      </c>
      <c r="E55" s="112">
        <v>0</v>
      </c>
      <c r="F55" s="112">
        <f t="shared" si="4"/>
        <v>55</v>
      </c>
      <c r="G55" s="113"/>
      <c r="H55" s="141">
        <f t="shared" si="2"/>
        <v>0</v>
      </c>
      <c r="I55" s="113"/>
      <c r="J55" s="114"/>
      <c r="K55" s="114"/>
      <c r="L55" s="115"/>
    </row>
    <row r="56" spans="1:12" s="120" customFormat="1" ht="57.75" customHeight="1">
      <c r="A56" s="136">
        <v>24</v>
      </c>
      <c r="B56" s="146" t="s">
        <v>149</v>
      </c>
      <c r="C56" s="136" t="s">
        <v>18</v>
      </c>
      <c r="D56" s="137">
        <v>1</v>
      </c>
      <c r="E56" s="116">
        <v>0</v>
      </c>
      <c r="F56" s="116">
        <f t="shared" si="4"/>
        <v>1</v>
      </c>
      <c r="G56" s="117"/>
      <c r="H56" s="142">
        <f t="shared" si="2"/>
        <v>0</v>
      </c>
      <c r="I56" s="117"/>
      <c r="J56" s="118"/>
      <c r="K56" s="118"/>
      <c r="L56" s="119"/>
    </row>
    <row r="57" spans="1:12" ht="57.75" customHeight="1">
      <c r="A57" s="132">
        <v>25</v>
      </c>
      <c r="B57" s="145" t="s">
        <v>150</v>
      </c>
      <c r="C57" s="133" t="s">
        <v>18</v>
      </c>
      <c r="D57" s="134">
        <v>30</v>
      </c>
      <c r="E57" s="112">
        <v>0</v>
      </c>
      <c r="F57" s="112">
        <f t="shared" si="4"/>
        <v>30</v>
      </c>
      <c r="G57" s="113"/>
      <c r="H57" s="141">
        <f t="shared" si="2"/>
        <v>0</v>
      </c>
      <c r="I57" s="113"/>
      <c r="J57" s="114"/>
      <c r="K57" s="114"/>
      <c r="L57" s="115"/>
    </row>
    <row r="58" spans="1:12" ht="57.75" customHeight="1">
      <c r="A58" s="132">
        <v>26</v>
      </c>
      <c r="B58" s="145" t="s">
        <v>151</v>
      </c>
      <c r="C58" s="133" t="s">
        <v>18</v>
      </c>
      <c r="D58" s="134">
        <v>25</v>
      </c>
      <c r="E58" s="112">
        <v>0</v>
      </c>
      <c r="F58" s="112">
        <f t="shared" si="4"/>
        <v>25</v>
      </c>
      <c r="G58" s="113"/>
      <c r="H58" s="141">
        <f t="shared" si="2"/>
        <v>0</v>
      </c>
      <c r="I58" s="113"/>
      <c r="J58" s="114"/>
      <c r="K58" s="114"/>
      <c r="L58" s="115"/>
    </row>
    <row r="59" spans="1:12" s="120" customFormat="1" ht="57.75" customHeight="1">
      <c r="A59" s="136">
        <v>27</v>
      </c>
      <c r="B59" s="146" t="s">
        <v>152</v>
      </c>
      <c r="C59" s="136" t="s">
        <v>1</v>
      </c>
      <c r="D59" s="137">
        <v>5</v>
      </c>
      <c r="E59" s="116">
        <v>0</v>
      </c>
      <c r="F59" s="116">
        <f>SUM(D59:E59)</f>
        <v>5</v>
      </c>
      <c r="G59" s="117"/>
      <c r="H59" s="142">
        <f>D59*G59</f>
        <v>0</v>
      </c>
      <c r="I59" s="117"/>
      <c r="J59" s="118"/>
      <c r="K59" s="118"/>
      <c r="L59" s="119"/>
    </row>
    <row r="60" spans="1:12" ht="57.75" customHeight="1">
      <c r="A60" s="132">
        <v>28</v>
      </c>
      <c r="B60" s="145" t="s">
        <v>153</v>
      </c>
      <c r="C60" s="133" t="s">
        <v>1</v>
      </c>
      <c r="D60" s="134">
        <v>5</v>
      </c>
      <c r="E60" s="112">
        <v>0</v>
      </c>
      <c r="F60" s="112">
        <f t="shared" si="4"/>
        <v>5</v>
      </c>
      <c r="G60" s="113"/>
      <c r="H60" s="141">
        <f t="shared" si="2"/>
        <v>0</v>
      </c>
      <c r="I60" s="113"/>
      <c r="J60" s="114"/>
      <c r="K60" s="114"/>
      <c r="L60" s="115"/>
    </row>
    <row r="61" spans="1:12" ht="57.75" customHeight="1">
      <c r="A61" s="132">
        <v>29</v>
      </c>
      <c r="B61" s="145" t="s">
        <v>154</v>
      </c>
      <c r="C61" s="133" t="s">
        <v>18</v>
      </c>
      <c r="D61" s="134">
        <v>150</v>
      </c>
      <c r="E61" s="112"/>
      <c r="F61" s="112"/>
      <c r="G61" s="113"/>
      <c r="H61" s="141">
        <f t="shared" si="2"/>
        <v>0</v>
      </c>
      <c r="I61" s="113"/>
      <c r="J61" s="114"/>
      <c r="K61" s="114"/>
      <c r="L61" s="115"/>
    </row>
    <row r="62" spans="1:12" ht="57.75" customHeight="1">
      <c r="A62" s="132">
        <v>30</v>
      </c>
      <c r="B62" s="145" t="s">
        <v>155</v>
      </c>
      <c r="C62" s="133" t="s">
        <v>18</v>
      </c>
      <c r="D62" s="134">
        <v>800</v>
      </c>
      <c r="E62" s="112"/>
      <c r="F62" s="112"/>
      <c r="G62" s="113"/>
      <c r="H62" s="141">
        <f>D62*G62</f>
        <v>0</v>
      </c>
      <c r="I62" s="113"/>
      <c r="J62" s="114"/>
      <c r="K62" s="114"/>
      <c r="L62" s="115"/>
    </row>
    <row r="63" spans="1:12" s="120" customFormat="1" ht="57.75" customHeight="1">
      <c r="A63" s="136">
        <v>31</v>
      </c>
      <c r="B63" s="146" t="s">
        <v>156</v>
      </c>
      <c r="C63" s="138" t="s">
        <v>25</v>
      </c>
      <c r="D63" s="137">
        <v>5</v>
      </c>
      <c r="E63" s="116"/>
      <c r="F63" s="116"/>
      <c r="G63" s="117"/>
      <c r="H63" s="142">
        <f>D63*G63</f>
        <v>0</v>
      </c>
      <c r="I63" s="117"/>
      <c r="J63" s="118"/>
      <c r="K63" s="118"/>
      <c r="L63" s="119"/>
    </row>
    <row r="64" spans="1:12" s="120" customFormat="1" ht="57.75" customHeight="1">
      <c r="A64" s="136">
        <v>32</v>
      </c>
      <c r="B64" s="146" t="s">
        <v>157</v>
      </c>
      <c r="C64" s="136" t="s">
        <v>18</v>
      </c>
      <c r="D64" s="137">
        <v>60</v>
      </c>
      <c r="E64" s="116">
        <v>0</v>
      </c>
      <c r="F64" s="116">
        <f t="shared" si="4"/>
        <v>60</v>
      </c>
      <c r="G64" s="117"/>
      <c r="H64" s="142">
        <f t="shared" si="2"/>
        <v>0</v>
      </c>
      <c r="I64" s="117"/>
      <c r="J64" s="118"/>
      <c r="K64" s="118"/>
      <c r="L64" s="119"/>
    </row>
    <row r="65" spans="1:12" ht="57.75" customHeight="1">
      <c r="A65" s="132">
        <v>33</v>
      </c>
      <c r="B65" s="145" t="s">
        <v>158</v>
      </c>
      <c r="C65" s="133" t="s">
        <v>18</v>
      </c>
      <c r="D65" s="134">
        <v>250</v>
      </c>
      <c r="E65" s="112">
        <v>0</v>
      </c>
      <c r="F65" s="112">
        <f t="shared" si="4"/>
        <v>250</v>
      </c>
      <c r="G65" s="113"/>
      <c r="H65" s="141">
        <f t="shared" si="2"/>
        <v>0</v>
      </c>
      <c r="I65" s="113"/>
      <c r="J65" s="114"/>
      <c r="K65" s="114"/>
      <c r="L65" s="115"/>
    </row>
    <row r="66" spans="1:12" ht="57.75" customHeight="1">
      <c r="A66" s="132">
        <v>34</v>
      </c>
      <c r="B66" s="145" t="s">
        <v>159</v>
      </c>
      <c r="C66" s="133" t="s">
        <v>18</v>
      </c>
      <c r="D66" s="134">
        <v>20</v>
      </c>
      <c r="E66" s="112">
        <v>0</v>
      </c>
      <c r="F66" s="112">
        <f t="shared" si="4"/>
        <v>20</v>
      </c>
      <c r="G66" s="113"/>
      <c r="H66" s="141">
        <f t="shared" si="2"/>
        <v>0</v>
      </c>
      <c r="I66" s="113"/>
      <c r="J66" s="114"/>
      <c r="K66" s="114"/>
      <c r="L66" s="115"/>
    </row>
    <row r="67" spans="1:12" ht="57.75" customHeight="1">
      <c r="A67" s="132">
        <v>35</v>
      </c>
      <c r="B67" s="145" t="s">
        <v>160</v>
      </c>
      <c r="C67" s="133" t="s">
        <v>1</v>
      </c>
      <c r="D67" s="134">
        <v>1200</v>
      </c>
      <c r="E67" s="112">
        <v>0</v>
      </c>
      <c r="F67" s="112">
        <f>SUM(D67:E67)</f>
        <v>1200</v>
      </c>
      <c r="G67" s="113"/>
      <c r="H67" s="141">
        <f>D67*G67</f>
        <v>0</v>
      </c>
      <c r="I67" s="113"/>
      <c r="J67" s="114"/>
      <c r="K67" s="114"/>
      <c r="L67" s="115"/>
    </row>
    <row r="68" spans="1:12" ht="57.75" customHeight="1">
      <c r="A68" s="132">
        <v>36</v>
      </c>
      <c r="B68" s="145" t="s">
        <v>161</v>
      </c>
      <c r="C68" s="133" t="s">
        <v>1</v>
      </c>
      <c r="D68" s="134">
        <v>500</v>
      </c>
      <c r="E68" s="112">
        <v>0</v>
      </c>
      <c r="F68" s="112">
        <f>SUM(D68:E68)</f>
        <v>500</v>
      </c>
      <c r="G68" s="113"/>
      <c r="H68" s="141">
        <f>D68*G68</f>
        <v>0</v>
      </c>
      <c r="I68" s="113"/>
      <c r="J68" s="114"/>
      <c r="K68" s="114"/>
      <c r="L68" s="115"/>
    </row>
    <row r="69" spans="1:12" s="120" customFormat="1" ht="57.75" customHeight="1">
      <c r="A69" s="136">
        <v>37</v>
      </c>
      <c r="B69" s="146" t="s">
        <v>162</v>
      </c>
      <c r="C69" s="136" t="s">
        <v>1</v>
      </c>
      <c r="D69" s="137">
        <v>50</v>
      </c>
      <c r="E69" s="116">
        <v>0</v>
      </c>
      <c r="F69" s="116">
        <f>SUM(D69:E69)</f>
        <v>50</v>
      </c>
      <c r="G69" s="117"/>
      <c r="H69" s="142">
        <f>D69*G69</f>
        <v>0</v>
      </c>
      <c r="I69" s="117"/>
      <c r="J69" s="118"/>
      <c r="K69" s="118"/>
      <c r="L69" s="119"/>
    </row>
    <row r="70" spans="1:12" ht="57.75" customHeight="1">
      <c r="A70" s="132">
        <v>38</v>
      </c>
      <c r="B70" s="145" t="s">
        <v>163</v>
      </c>
      <c r="C70" s="133" t="s">
        <v>1</v>
      </c>
      <c r="D70" s="134">
        <v>50</v>
      </c>
      <c r="E70" s="112">
        <v>0</v>
      </c>
      <c r="F70" s="112">
        <f>SUM(D70:E70)</f>
        <v>50</v>
      </c>
      <c r="G70" s="113"/>
      <c r="H70" s="141">
        <f>D70*G70</f>
        <v>0</v>
      </c>
      <c r="I70" s="113"/>
      <c r="J70" s="114"/>
      <c r="K70" s="114"/>
      <c r="L70" s="115"/>
    </row>
    <row r="71" spans="1:12" ht="57.75" customHeight="1">
      <c r="A71" s="132">
        <v>39</v>
      </c>
      <c r="B71" s="145" t="s">
        <v>164</v>
      </c>
      <c r="C71" s="133" t="s">
        <v>1</v>
      </c>
      <c r="D71" s="134">
        <v>15</v>
      </c>
      <c r="E71" s="112">
        <v>0</v>
      </c>
      <c r="F71" s="112">
        <f t="shared" si="4"/>
        <v>15</v>
      </c>
      <c r="G71" s="113"/>
      <c r="H71" s="141">
        <f t="shared" si="2"/>
        <v>0</v>
      </c>
      <c r="I71" s="113">
        <f>E71*G71</f>
        <v>0</v>
      </c>
      <c r="J71" s="114">
        <f>SUM(H71:I71)</f>
        <v>0</v>
      </c>
      <c r="K71" s="114"/>
      <c r="L71" s="115"/>
    </row>
    <row r="72" spans="1:12" ht="57.75" customHeight="1">
      <c r="A72" s="132">
        <v>40</v>
      </c>
      <c r="B72" s="145" t="s">
        <v>165</v>
      </c>
      <c r="C72" s="135" t="s">
        <v>21</v>
      </c>
      <c r="D72" s="134">
        <v>120</v>
      </c>
      <c r="E72" s="112">
        <v>0</v>
      </c>
      <c r="F72" s="112">
        <f t="shared" si="4"/>
        <v>120</v>
      </c>
      <c r="G72" s="113"/>
      <c r="H72" s="141">
        <f t="shared" si="2"/>
        <v>0</v>
      </c>
      <c r="I72" s="113">
        <f>E72*G72</f>
        <v>0</v>
      </c>
      <c r="J72" s="114">
        <f>SUM(H72:I72)</f>
        <v>0</v>
      </c>
      <c r="K72" s="114"/>
      <c r="L72" s="115"/>
    </row>
    <row r="73" spans="1:12" ht="57.75" customHeight="1">
      <c r="A73" s="132">
        <v>41</v>
      </c>
      <c r="B73" s="145" t="s">
        <v>166</v>
      </c>
      <c r="C73" s="135" t="s">
        <v>25</v>
      </c>
      <c r="D73" s="134">
        <v>100</v>
      </c>
      <c r="E73" s="112"/>
      <c r="F73" s="112"/>
      <c r="G73" s="113"/>
      <c r="H73" s="141">
        <f t="shared" si="2"/>
        <v>0</v>
      </c>
      <c r="I73" s="113"/>
      <c r="J73" s="114"/>
      <c r="K73" s="114"/>
      <c r="L73" s="115"/>
    </row>
    <row r="74" spans="1:12" s="120" customFormat="1" ht="57.75" customHeight="1">
      <c r="A74" s="136">
        <v>42</v>
      </c>
      <c r="B74" s="146" t="s">
        <v>202</v>
      </c>
      <c r="C74" s="136" t="s">
        <v>1</v>
      </c>
      <c r="D74" s="137">
        <v>15</v>
      </c>
      <c r="E74" s="116">
        <v>0</v>
      </c>
      <c r="F74" s="116">
        <f>SUM(D74:E74)</f>
        <v>15</v>
      </c>
      <c r="G74" s="117"/>
      <c r="H74" s="142">
        <f t="shared" si="2"/>
        <v>0</v>
      </c>
      <c r="I74" s="117"/>
      <c r="J74" s="118"/>
      <c r="K74" s="118"/>
      <c r="L74" s="119"/>
    </row>
    <row r="75" spans="1:12" s="120" customFormat="1" ht="57.75" customHeight="1">
      <c r="A75" s="136">
        <v>43</v>
      </c>
      <c r="B75" s="146" t="s">
        <v>203</v>
      </c>
      <c r="C75" s="136" t="s">
        <v>1</v>
      </c>
      <c r="D75" s="137">
        <v>7</v>
      </c>
      <c r="E75" s="116">
        <v>0</v>
      </c>
      <c r="F75" s="116">
        <f>SUM(D75:E75)</f>
        <v>7</v>
      </c>
      <c r="G75" s="117"/>
      <c r="H75" s="142">
        <f t="shared" si="2"/>
        <v>0</v>
      </c>
      <c r="I75" s="117"/>
      <c r="J75" s="118"/>
      <c r="K75" s="118"/>
      <c r="L75" s="119"/>
    </row>
    <row r="76" spans="1:12" s="120" customFormat="1" ht="57.75" customHeight="1">
      <c r="A76" s="136">
        <v>44</v>
      </c>
      <c r="B76" s="146" t="s">
        <v>167</v>
      </c>
      <c r="C76" s="138" t="s">
        <v>18</v>
      </c>
      <c r="D76" s="139">
        <v>10</v>
      </c>
      <c r="E76" s="116">
        <v>0</v>
      </c>
      <c r="F76" s="116">
        <f>SUM(D76:E76)</f>
        <v>10</v>
      </c>
      <c r="G76" s="117"/>
      <c r="H76" s="142">
        <f t="shared" si="2"/>
        <v>0</v>
      </c>
      <c r="I76" s="117"/>
      <c r="J76" s="118"/>
      <c r="K76" s="118"/>
      <c r="L76" s="119"/>
    </row>
    <row r="77" spans="1:12" ht="57.75" customHeight="1">
      <c r="A77" s="132">
        <v>45</v>
      </c>
      <c r="B77" s="145" t="s">
        <v>168</v>
      </c>
      <c r="C77" s="133" t="s">
        <v>1</v>
      </c>
      <c r="D77" s="134">
        <v>45</v>
      </c>
      <c r="E77" s="112">
        <v>0</v>
      </c>
      <c r="F77" s="112">
        <f>SUM(D77:E77)</f>
        <v>45</v>
      </c>
      <c r="G77" s="113"/>
      <c r="H77" s="141">
        <f t="shared" si="2"/>
        <v>0</v>
      </c>
      <c r="I77" s="113"/>
      <c r="J77" s="114"/>
      <c r="K77" s="114"/>
      <c r="L77" s="115"/>
    </row>
    <row r="78" spans="1:12" ht="57.75" customHeight="1">
      <c r="A78" s="132">
        <v>46</v>
      </c>
      <c r="B78" s="145" t="s">
        <v>169</v>
      </c>
      <c r="C78" s="133" t="s">
        <v>1</v>
      </c>
      <c r="D78" s="134">
        <v>3</v>
      </c>
      <c r="E78" s="112"/>
      <c r="F78" s="112"/>
      <c r="G78" s="113"/>
      <c r="H78" s="141">
        <f t="shared" si="2"/>
        <v>0</v>
      </c>
      <c r="I78" s="113"/>
      <c r="J78" s="114"/>
      <c r="K78" s="114"/>
      <c r="L78" s="115"/>
    </row>
    <row r="79" spans="1:12" ht="57.75" customHeight="1">
      <c r="A79" s="132">
        <v>47</v>
      </c>
      <c r="B79" s="145" t="s">
        <v>170</v>
      </c>
      <c r="C79" s="133" t="s">
        <v>21</v>
      </c>
      <c r="D79" s="134">
        <v>5</v>
      </c>
      <c r="E79" s="112"/>
      <c r="F79" s="112"/>
      <c r="G79" s="113"/>
      <c r="H79" s="141">
        <f t="shared" si="2"/>
        <v>0</v>
      </c>
      <c r="I79" s="113"/>
      <c r="J79" s="114"/>
      <c r="K79" s="114"/>
      <c r="L79" s="115"/>
    </row>
    <row r="80" spans="1:12" ht="21" customHeight="1">
      <c r="A80" s="175" t="s">
        <v>2</v>
      </c>
      <c r="B80" s="176"/>
      <c r="C80" s="176"/>
      <c r="D80" s="176"/>
      <c r="E80" s="176"/>
      <c r="F80" s="176"/>
      <c r="G80" s="177"/>
      <c r="H80" s="143">
        <f>SUM(H33:H79)</f>
        <v>0</v>
      </c>
      <c r="I80" s="121"/>
      <c r="J80" s="122"/>
      <c r="K80" s="123"/>
      <c r="L80" s="124">
        <f>J80-K80</f>
        <v>0</v>
      </c>
    </row>
    <row r="81" spans="1:12" ht="14.25" hidden="1">
      <c r="A81" s="125"/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</row>
    <row r="82" ht="14.25" hidden="1"/>
    <row r="83" ht="14.25" hidden="1"/>
    <row r="84" ht="14.25" hidden="1"/>
    <row r="86" ht="14.25" hidden="1"/>
    <row r="87" spans="2:6" ht="14.25">
      <c r="B87" s="172"/>
      <c r="C87" s="172"/>
      <c r="D87" s="172"/>
      <c r="E87" s="172"/>
      <c r="F87" s="172"/>
    </row>
    <row r="88" spans="2:8" ht="14.25">
      <c r="B88" s="168" t="s">
        <v>123</v>
      </c>
      <c r="C88" s="168"/>
      <c r="D88" s="168"/>
      <c r="E88" s="168"/>
      <c r="F88" s="168"/>
      <c r="G88" s="168"/>
      <c r="H88" s="168"/>
    </row>
    <row r="89" spans="2:10" ht="14.25">
      <c r="B89" s="168" t="s">
        <v>124</v>
      </c>
      <c r="C89" s="168"/>
      <c r="D89" s="168"/>
      <c r="E89" s="168"/>
      <c r="F89" s="168"/>
      <c r="G89" s="168"/>
      <c r="H89" s="168"/>
      <c r="I89" s="168"/>
      <c r="J89" s="168"/>
    </row>
    <row r="90" spans="2:11" ht="15">
      <c r="B90" s="168"/>
      <c r="C90" s="168"/>
      <c r="D90" s="168"/>
      <c r="E90" s="168"/>
      <c r="F90" s="168"/>
      <c r="G90" s="168"/>
      <c r="H90" s="168"/>
      <c r="I90" s="168"/>
      <c r="J90" s="168"/>
      <c r="K90" s="103"/>
    </row>
    <row r="92" ht="15.75">
      <c r="B92" s="46" t="s">
        <v>125</v>
      </c>
    </row>
    <row r="93" ht="15.75">
      <c r="B93" s="46" t="s">
        <v>126</v>
      </c>
    </row>
    <row r="96" ht="15">
      <c r="B96" s="45" t="s">
        <v>127</v>
      </c>
    </row>
    <row r="97" spans="3:8" ht="15">
      <c r="C97" s="162"/>
      <c r="D97" s="162"/>
      <c r="E97" s="162"/>
      <c r="F97" s="162" t="s">
        <v>128</v>
      </c>
      <c r="G97" s="162"/>
      <c r="H97" s="162"/>
    </row>
    <row r="98" spans="3:8" ht="17.25">
      <c r="C98" s="163"/>
      <c r="D98" s="163"/>
      <c r="E98" s="163"/>
      <c r="F98" s="163" t="s">
        <v>129</v>
      </c>
      <c r="G98" s="163"/>
      <c r="H98" s="163"/>
    </row>
    <row r="99" spans="3:8" ht="17.25">
      <c r="C99" s="163"/>
      <c r="D99" s="163"/>
      <c r="E99" s="163"/>
      <c r="F99" s="163" t="s">
        <v>130</v>
      </c>
      <c r="G99" s="163"/>
      <c r="H99" s="163"/>
    </row>
  </sheetData>
  <sheetProtection password="CC32" sheet="1"/>
  <mergeCells count="17">
    <mergeCell ref="B87:F87"/>
    <mergeCell ref="B5:H5"/>
    <mergeCell ref="A8:H8"/>
    <mergeCell ref="A80:G80"/>
    <mergeCell ref="A13:B13"/>
    <mergeCell ref="A12:H12"/>
    <mergeCell ref="A25:F25"/>
    <mergeCell ref="A10:H10"/>
    <mergeCell ref="A11:H11"/>
    <mergeCell ref="C99:E99"/>
    <mergeCell ref="F99:H99"/>
    <mergeCell ref="B88:H88"/>
    <mergeCell ref="B89:J90"/>
    <mergeCell ref="C97:E97"/>
    <mergeCell ref="F97:H97"/>
    <mergeCell ref="C98:E98"/>
    <mergeCell ref="F98:H98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N61"/>
  <sheetViews>
    <sheetView tabSelected="1" zoomScalePageLayoutView="0" workbookViewId="0" topLeftCell="A39">
      <selection activeCell="D45" sqref="D45"/>
    </sheetView>
  </sheetViews>
  <sheetFormatPr defaultColWidth="8.796875" defaultRowHeight="14.25"/>
  <cols>
    <col min="1" max="1" width="4.3984375" style="178" customWidth="1"/>
    <col min="2" max="2" width="3.8984375" style="178" customWidth="1"/>
    <col min="3" max="3" width="50.69921875" style="178" customWidth="1"/>
    <col min="4" max="4" width="9.09765625" style="178" customWidth="1"/>
    <col min="5" max="5" width="10.59765625" style="178" customWidth="1"/>
    <col min="6" max="6" width="5.09765625" style="178" hidden="1" customWidth="1"/>
    <col min="7" max="7" width="7" style="178" hidden="1" customWidth="1"/>
    <col min="8" max="8" width="13.19921875" style="178" customWidth="1"/>
    <col min="9" max="9" width="19.3984375" style="178" customWidth="1"/>
    <col min="10" max="10" width="9.19921875" style="178" hidden="1" customWidth="1"/>
    <col min="11" max="11" width="11.8984375" style="178" hidden="1" customWidth="1"/>
    <col min="12" max="12" width="18.3984375" style="178" hidden="1" customWidth="1"/>
    <col min="13" max="13" width="9" style="178" hidden="1" customWidth="1"/>
    <col min="14" max="16384" width="9" style="178" customWidth="1"/>
  </cols>
  <sheetData>
    <row r="1" ht="14.25" hidden="1"/>
    <row r="2" ht="14.25" hidden="1"/>
    <row r="3" ht="14.25" hidden="1"/>
    <row r="4" ht="14.25" hidden="1"/>
    <row r="6" spans="2:12" ht="15.75">
      <c r="B6" s="148"/>
      <c r="C6" s="179"/>
      <c r="D6" s="179"/>
      <c r="E6" s="179"/>
      <c r="F6" s="148"/>
      <c r="G6" s="148"/>
      <c r="H6" s="148"/>
      <c r="I6" s="148"/>
      <c r="J6" s="148"/>
      <c r="K6" s="148"/>
      <c r="L6" s="148"/>
    </row>
    <row r="7" spans="1:14" ht="15.75" customHeight="1">
      <c r="A7" s="180" t="s">
        <v>49</v>
      </c>
      <c r="B7" s="180"/>
      <c r="C7" s="180"/>
      <c r="D7" s="180"/>
      <c r="E7" s="180"/>
      <c r="F7" s="180"/>
      <c r="G7" s="180"/>
      <c r="H7" s="180"/>
      <c r="I7" s="180"/>
      <c r="J7" s="181"/>
      <c r="K7" s="181"/>
      <c r="L7" s="181"/>
      <c r="M7" s="181"/>
      <c r="N7" s="181"/>
    </row>
    <row r="8" spans="1:14" ht="15.75" customHeight="1">
      <c r="A8" s="182"/>
      <c r="B8" s="182"/>
      <c r="C8" s="182"/>
      <c r="D8" s="182"/>
      <c r="E8" s="182"/>
      <c r="F8" s="182"/>
      <c r="G8" s="182"/>
      <c r="H8" s="182"/>
      <c r="I8" s="182"/>
      <c r="J8" s="181"/>
      <c r="K8" s="181"/>
      <c r="L8" s="181"/>
      <c r="M8" s="181"/>
      <c r="N8" s="181"/>
    </row>
    <row r="9" spans="1:14" ht="15.7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1:14" ht="15.75" customHeight="1">
      <c r="A10" s="181"/>
      <c r="B10" s="181"/>
      <c r="C10" s="181"/>
      <c r="D10" s="181"/>
      <c r="E10" s="183" t="s">
        <v>50</v>
      </c>
      <c r="F10" s="183"/>
      <c r="G10" s="183"/>
      <c r="H10" s="183"/>
      <c r="I10" s="183"/>
      <c r="J10" s="183"/>
      <c r="K10" s="183"/>
      <c r="L10" s="183"/>
      <c r="M10" s="181"/>
      <c r="N10" s="181"/>
    </row>
    <row r="11" spans="1:14" ht="15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ht="15.75" customHeight="1">
      <c r="A12" s="181"/>
      <c r="B12" s="181"/>
      <c r="C12" s="181"/>
      <c r="D12" s="181"/>
      <c r="E12" s="184" t="s">
        <v>51</v>
      </c>
      <c r="F12" s="184"/>
      <c r="G12" s="184"/>
      <c r="H12" s="184"/>
      <c r="I12" s="184"/>
      <c r="J12" s="184"/>
      <c r="K12" s="184"/>
      <c r="L12" s="184"/>
      <c r="M12" s="181"/>
      <c r="N12" s="181"/>
    </row>
    <row r="13" spans="1:14" ht="15.75" customHeight="1">
      <c r="A13" s="181"/>
      <c r="B13" s="181"/>
      <c r="C13" s="181"/>
      <c r="D13" s="181"/>
      <c r="E13" s="184" t="s">
        <v>52</v>
      </c>
      <c r="F13" s="184"/>
      <c r="G13" s="184"/>
      <c r="H13" s="184"/>
      <c r="I13" s="184"/>
      <c r="J13" s="184"/>
      <c r="K13" s="184"/>
      <c r="L13" s="184"/>
      <c r="M13" s="181"/>
      <c r="N13" s="181"/>
    </row>
    <row r="14" spans="1:14" ht="15.75" customHeight="1">
      <c r="A14" s="181"/>
      <c r="B14" s="181"/>
      <c r="C14" s="181"/>
      <c r="D14" s="181"/>
      <c r="E14" s="184" t="s">
        <v>53</v>
      </c>
      <c r="F14" s="184"/>
      <c r="G14" s="184"/>
      <c r="H14" s="184"/>
      <c r="I14" s="184"/>
      <c r="J14" s="184"/>
      <c r="K14" s="184"/>
      <c r="L14" s="184"/>
      <c r="M14" s="181"/>
      <c r="N14" s="181"/>
    </row>
    <row r="15" spans="1:14" ht="15.75" customHeight="1">
      <c r="A15" s="181"/>
      <c r="B15" s="181"/>
      <c r="C15" s="181"/>
      <c r="D15" s="181"/>
      <c r="E15" s="185"/>
      <c r="F15" s="185"/>
      <c r="G15" s="185"/>
      <c r="H15" s="185"/>
      <c r="I15" s="185"/>
      <c r="J15" s="185"/>
      <c r="K15" s="185"/>
      <c r="L15" s="185"/>
      <c r="M15" s="181"/>
      <c r="N15" s="181"/>
    </row>
    <row r="16" spans="1:14" ht="15.75" customHeight="1">
      <c r="A16" s="181"/>
      <c r="B16" s="186" t="s">
        <v>54</v>
      </c>
      <c r="C16" s="186"/>
      <c r="D16" s="181"/>
      <c r="E16" s="185"/>
      <c r="F16" s="185"/>
      <c r="G16" s="185"/>
      <c r="H16" s="185"/>
      <c r="I16" s="185"/>
      <c r="J16" s="185"/>
      <c r="K16" s="185"/>
      <c r="L16" s="185"/>
      <c r="M16" s="181"/>
      <c r="N16" s="181"/>
    </row>
    <row r="17" spans="1:14" ht="15.75" customHeight="1">
      <c r="A17" s="187" t="s">
        <v>55</v>
      </c>
      <c r="B17" s="187"/>
      <c r="C17" s="181"/>
      <c r="D17" s="181"/>
      <c r="E17" s="185"/>
      <c r="F17" s="185"/>
      <c r="G17" s="185"/>
      <c r="H17" s="185"/>
      <c r="I17" s="185"/>
      <c r="J17" s="185"/>
      <c r="K17" s="185"/>
      <c r="L17" s="185"/>
      <c r="M17" s="181"/>
      <c r="N17" s="181"/>
    </row>
    <row r="18" spans="1:14" ht="15.75" customHeight="1">
      <c r="A18" s="187" t="s">
        <v>56</v>
      </c>
      <c r="B18" s="187"/>
      <c r="C18" s="181"/>
      <c r="D18" s="181"/>
      <c r="E18" s="185"/>
      <c r="F18" s="185"/>
      <c r="G18" s="185"/>
      <c r="H18" s="185"/>
      <c r="I18" s="185"/>
      <c r="J18" s="185"/>
      <c r="K18" s="185"/>
      <c r="L18" s="185"/>
      <c r="M18" s="181"/>
      <c r="N18" s="181"/>
    </row>
    <row r="19" spans="1:14" ht="15.75" customHeight="1">
      <c r="A19" s="187" t="s">
        <v>57</v>
      </c>
      <c r="B19" s="187"/>
      <c r="C19" s="181"/>
      <c r="D19" s="181"/>
      <c r="E19" s="185"/>
      <c r="F19" s="185"/>
      <c r="G19" s="185"/>
      <c r="H19" s="185"/>
      <c r="I19" s="185"/>
      <c r="J19" s="185"/>
      <c r="K19" s="185"/>
      <c r="L19" s="185"/>
      <c r="M19" s="181"/>
      <c r="N19" s="181"/>
    </row>
    <row r="20" spans="1:14" ht="15.75" customHeight="1">
      <c r="A20" s="188" t="s">
        <v>58</v>
      </c>
      <c r="B20" s="187"/>
      <c r="C20" s="181"/>
      <c r="D20" s="181"/>
      <c r="E20" s="185"/>
      <c r="F20" s="185"/>
      <c r="G20" s="185"/>
      <c r="H20" s="185"/>
      <c r="I20" s="185"/>
      <c r="J20" s="185"/>
      <c r="K20" s="185"/>
      <c r="L20" s="185"/>
      <c r="M20" s="181"/>
      <c r="N20" s="181"/>
    </row>
    <row r="21" spans="1:14" ht="15.75" customHeight="1">
      <c r="A21" s="188" t="s">
        <v>59</v>
      </c>
      <c r="B21" s="187"/>
      <c r="C21" s="181"/>
      <c r="D21" s="181"/>
      <c r="E21" s="185"/>
      <c r="F21" s="185"/>
      <c r="G21" s="185"/>
      <c r="H21" s="185"/>
      <c r="I21" s="185"/>
      <c r="J21" s="185"/>
      <c r="K21" s="185"/>
      <c r="L21" s="185"/>
      <c r="M21" s="181"/>
      <c r="N21" s="181"/>
    </row>
    <row r="22" spans="1:14" ht="15.75" customHeight="1">
      <c r="A22" s="189" t="s">
        <v>60</v>
      </c>
      <c r="B22" s="187"/>
      <c r="C22" s="181"/>
      <c r="D22" s="181"/>
      <c r="E22" s="185"/>
      <c r="F22" s="185"/>
      <c r="G22" s="185"/>
      <c r="H22" s="185"/>
      <c r="I22" s="185"/>
      <c r="J22" s="185"/>
      <c r="K22" s="185"/>
      <c r="L22" s="185"/>
      <c r="M22" s="181"/>
      <c r="N22" s="181"/>
    </row>
    <row r="23" spans="1:14" ht="15.75" customHeight="1">
      <c r="A23" s="187" t="s">
        <v>61</v>
      </c>
      <c r="B23" s="187"/>
      <c r="C23" s="181"/>
      <c r="D23" s="181"/>
      <c r="E23" s="185"/>
      <c r="F23" s="185"/>
      <c r="G23" s="185"/>
      <c r="H23" s="185"/>
      <c r="I23" s="185"/>
      <c r="J23" s="185"/>
      <c r="K23" s="185"/>
      <c r="L23" s="185"/>
      <c r="M23" s="181"/>
      <c r="N23" s="181"/>
    </row>
    <row r="24" spans="1:14" ht="16.5" customHeight="1">
      <c r="A24" s="188" t="s">
        <v>62</v>
      </c>
      <c r="B24" s="18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1:14" ht="15.75" customHeight="1">
      <c r="A25" s="188"/>
      <c r="B25" s="187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</row>
    <row r="26" spans="1:12" ht="15.75">
      <c r="A26" s="188" t="s">
        <v>63</v>
      </c>
      <c r="B26" s="187"/>
      <c r="C26" s="190"/>
      <c r="D26" s="131"/>
      <c r="E26" s="131"/>
      <c r="F26" s="131"/>
      <c r="G26" s="131"/>
      <c r="H26" s="131"/>
      <c r="I26" s="148"/>
      <c r="J26" s="148"/>
      <c r="K26" s="148"/>
      <c r="L26" s="148"/>
    </row>
    <row r="27" spans="1:12" ht="15.75">
      <c r="A27" s="188"/>
      <c r="B27" s="187"/>
      <c r="C27" s="190"/>
      <c r="D27" s="131"/>
      <c r="E27" s="131"/>
      <c r="F27" s="131"/>
      <c r="G27" s="131"/>
      <c r="H27" s="131"/>
      <c r="I27" s="148"/>
      <c r="J27" s="148"/>
      <c r="K27" s="148"/>
      <c r="L27" s="148"/>
    </row>
    <row r="28" spans="1:12" ht="15">
      <c r="A28" s="188"/>
      <c r="B28" s="187"/>
      <c r="C28" s="191" t="s">
        <v>33</v>
      </c>
      <c r="D28" s="191"/>
      <c r="E28" s="191"/>
      <c r="F28" s="191"/>
      <c r="G28" s="191"/>
      <c r="H28" s="191"/>
      <c r="I28" s="148"/>
      <c r="J28" s="148"/>
      <c r="K28" s="148"/>
      <c r="L28" s="148"/>
    </row>
    <row r="29" spans="2:12" ht="15.75">
      <c r="B29" s="148"/>
      <c r="C29" s="192" t="s">
        <v>201</v>
      </c>
      <c r="D29" s="179"/>
      <c r="E29" s="179"/>
      <c r="F29" s="148"/>
      <c r="G29" s="148"/>
      <c r="H29" s="148"/>
      <c r="I29" s="148"/>
      <c r="J29" s="148"/>
      <c r="K29" s="148"/>
      <c r="L29" s="148"/>
    </row>
    <row r="30" spans="2:12" ht="15" customHeight="1">
      <c r="B30" s="148"/>
      <c r="C30" s="193" t="s">
        <v>37</v>
      </c>
      <c r="D30" s="179"/>
      <c r="E30" s="179"/>
      <c r="F30" s="148"/>
      <c r="G30" s="148"/>
      <c r="H30" s="148"/>
      <c r="I30" s="148"/>
      <c r="J30" s="148"/>
      <c r="K30" s="148"/>
      <c r="L30" s="148"/>
    </row>
    <row r="31" spans="2:12" ht="15.75">
      <c r="B31" s="148"/>
      <c r="C31" s="179"/>
      <c r="D31" s="179"/>
      <c r="E31" s="179"/>
      <c r="F31" s="148"/>
      <c r="G31" s="148"/>
      <c r="H31" s="148"/>
      <c r="I31" s="148"/>
      <c r="J31" s="148"/>
      <c r="K31" s="148"/>
      <c r="L31" s="148"/>
    </row>
    <row r="32" spans="2:13" ht="84" customHeight="1">
      <c r="B32" s="147" t="s">
        <v>6</v>
      </c>
      <c r="C32" s="194" t="s">
        <v>3</v>
      </c>
      <c r="D32" s="151" t="s">
        <v>0</v>
      </c>
      <c r="E32" s="152" t="s">
        <v>29</v>
      </c>
      <c r="F32" s="195" t="s">
        <v>5</v>
      </c>
      <c r="G32" s="152" t="s">
        <v>8</v>
      </c>
      <c r="H32" s="156" t="s">
        <v>4</v>
      </c>
      <c r="I32" s="156" t="s">
        <v>27</v>
      </c>
      <c r="J32" s="156" t="s">
        <v>22</v>
      </c>
      <c r="K32" s="156" t="s">
        <v>7</v>
      </c>
      <c r="L32" s="156" t="s">
        <v>28</v>
      </c>
      <c r="M32" s="196" t="s">
        <v>19</v>
      </c>
    </row>
    <row r="33" spans="2:13" ht="16.5" customHeight="1">
      <c r="B33" s="147" t="s">
        <v>9</v>
      </c>
      <c r="C33" s="194" t="s">
        <v>10</v>
      </c>
      <c r="D33" s="151" t="s">
        <v>11</v>
      </c>
      <c r="E33" s="153" t="s">
        <v>12</v>
      </c>
      <c r="F33" s="147" t="s">
        <v>13</v>
      </c>
      <c r="G33" s="153" t="s">
        <v>14</v>
      </c>
      <c r="H33" s="157" t="s">
        <v>13</v>
      </c>
      <c r="I33" s="157" t="s">
        <v>14</v>
      </c>
      <c r="J33" s="157" t="s">
        <v>17</v>
      </c>
      <c r="K33" s="157" t="s">
        <v>20</v>
      </c>
      <c r="L33" s="157" t="s">
        <v>16</v>
      </c>
      <c r="M33" s="140" t="s">
        <v>23</v>
      </c>
    </row>
    <row r="34" spans="2:12" ht="15" customHeight="1" hidden="1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</row>
    <row r="35" spans="2:13" ht="57.75" customHeight="1">
      <c r="B35" s="132">
        <v>1</v>
      </c>
      <c r="C35" s="197" t="s">
        <v>31</v>
      </c>
      <c r="D35" s="133" t="s">
        <v>1</v>
      </c>
      <c r="E35" s="134">
        <v>4000</v>
      </c>
      <c r="F35" s="134">
        <v>0</v>
      </c>
      <c r="G35" s="134">
        <f>SUM(E35:F35)</f>
        <v>4000</v>
      </c>
      <c r="H35" s="198"/>
      <c r="I35" s="141">
        <f aca="true" t="shared" si="0" ref="I35:I40">E35*H35</f>
        <v>0</v>
      </c>
      <c r="J35" s="198"/>
      <c r="K35" s="141"/>
      <c r="L35" s="141"/>
      <c r="M35" s="199"/>
    </row>
    <row r="36" spans="2:13" ht="57.75" customHeight="1">
      <c r="B36" s="132">
        <v>2</v>
      </c>
      <c r="C36" s="197" t="s">
        <v>32</v>
      </c>
      <c r="D36" s="133" t="s">
        <v>1</v>
      </c>
      <c r="E36" s="134">
        <v>4000</v>
      </c>
      <c r="F36" s="134">
        <v>0</v>
      </c>
      <c r="G36" s="134">
        <f>SUM(E36:F36)</f>
        <v>4000</v>
      </c>
      <c r="H36" s="198"/>
      <c r="I36" s="141">
        <f t="shared" si="0"/>
        <v>0</v>
      </c>
      <c r="J36" s="198"/>
      <c r="K36" s="141"/>
      <c r="L36" s="141"/>
      <c r="M36" s="199"/>
    </row>
    <row r="37" spans="2:13" ht="57.75" customHeight="1">
      <c r="B37" s="132">
        <v>3</v>
      </c>
      <c r="C37" s="197" t="s">
        <v>48</v>
      </c>
      <c r="D37" s="133" t="s">
        <v>1</v>
      </c>
      <c r="E37" s="134">
        <v>2600</v>
      </c>
      <c r="F37" s="134">
        <v>0</v>
      </c>
      <c r="G37" s="134">
        <f>SUM(E37:F37)</f>
        <v>2600</v>
      </c>
      <c r="H37" s="198"/>
      <c r="I37" s="141">
        <f t="shared" si="0"/>
        <v>0</v>
      </c>
      <c r="J37" s="198"/>
      <c r="K37" s="141"/>
      <c r="L37" s="141"/>
      <c r="M37" s="199"/>
    </row>
    <row r="38" spans="2:13" s="203" customFormat="1" ht="57.75" customHeight="1">
      <c r="B38" s="149">
        <v>4</v>
      </c>
      <c r="C38" s="200" t="s">
        <v>204</v>
      </c>
      <c r="D38" s="138" t="s">
        <v>1</v>
      </c>
      <c r="E38" s="139">
        <v>120</v>
      </c>
      <c r="F38" s="139">
        <v>0</v>
      </c>
      <c r="G38" s="139">
        <f>SUM(E38:F38)</f>
        <v>120</v>
      </c>
      <c r="H38" s="201"/>
      <c r="I38" s="158">
        <f t="shared" si="0"/>
        <v>0</v>
      </c>
      <c r="J38" s="201"/>
      <c r="K38" s="158"/>
      <c r="L38" s="158"/>
      <c r="M38" s="202"/>
    </row>
    <row r="39" spans="2:13" s="203" customFormat="1" ht="57.75" customHeight="1">
      <c r="B39" s="149">
        <v>5</v>
      </c>
      <c r="C39" s="200" t="s">
        <v>205</v>
      </c>
      <c r="D39" s="154" t="s">
        <v>1</v>
      </c>
      <c r="E39" s="139">
        <v>500</v>
      </c>
      <c r="F39" s="139">
        <v>0</v>
      </c>
      <c r="G39" s="139">
        <f>SUM(E39:F39)</f>
        <v>500</v>
      </c>
      <c r="H39" s="201"/>
      <c r="I39" s="158">
        <f t="shared" si="0"/>
        <v>0</v>
      </c>
      <c r="J39" s="201"/>
      <c r="K39" s="158"/>
      <c r="L39" s="158"/>
      <c r="M39" s="202"/>
    </row>
    <row r="40" spans="2:13" ht="57.75" customHeight="1">
      <c r="B40" s="132">
        <v>6</v>
      </c>
      <c r="C40" s="197" t="s">
        <v>42</v>
      </c>
      <c r="D40" s="155" t="s">
        <v>1</v>
      </c>
      <c r="E40" s="134">
        <v>200</v>
      </c>
      <c r="F40" s="134"/>
      <c r="G40" s="134"/>
      <c r="H40" s="198"/>
      <c r="I40" s="141">
        <f t="shared" si="0"/>
        <v>0</v>
      </c>
      <c r="J40" s="198"/>
      <c r="K40" s="141"/>
      <c r="L40" s="141"/>
      <c r="M40" s="199"/>
    </row>
    <row r="41" spans="2:13" ht="57.75" customHeight="1">
      <c r="B41" s="132">
        <v>7</v>
      </c>
      <c r="C41" s="197" t="s">
        <v>43</v>
      </c>
      <c r="D41" s="155" t="s">
        <v>1</v>
      </c>
      <c r="E41" s="134">
        <v>200</v>
      </c>
      <c r="F41" s="134"/>
      <c r="G41" s="134"/>
      <c r="H41" s="198"/>
      <c r="I41" s="141">
        <f>E41*H41</f>
        <v>0</v>
      </c>
      <c r="J41" s="198"/>
      <c r="K41" s="141"/>
      <c r="L41" s="141"/>
      <c r="M41" s="199"/>
    </row>
    <row r="42" spans="2:13" ht="57.75" customHeight="1">
      <c r="B42" s="132">
        <v>8</v>
      </c>
      <c r="C42" s="197" t="s">
        <v>44</v>
      </c>
      <c r="D42" s="155" t="s">
        <v>1</v>
      </c>
      <c r="E42" s="134">
        <v>200</v>
      </c>
      <c r="F42" s="134"/>
      <c r="G42" s="134"/>
      <c r="H42" s="198"/>
      <c r="I42" s="141">
        <f>E42*H42</f>
        <v>0</v>
      </c>
      <c r="J42" s="198"/>
      <c r="K42" s="141"/>
      <c r="L42" s="141"/>
      <c r="M42" s="199"/>
    </row>
    <row r="43" spans="2:13" ht="57.75" customHeight="1">
      <c r="B43" s="150">
        <v>9</v>
      </c>
      <c r="C43" s="197" t="s">
        <v>45</v>
      </c>
      <c r="D43" s="155" t="s">
        <v>1</v>
      </c>
      <c r="E43" s="134">
        <v>200</v>
      </c>
      <c r="F43" s="134"/>
      <c r="G43" s="134"/>
      <c r="H43" s="198"/>
      <c r="I43" s="141">
        <f>E43*H43</f>
        <v>0</v>
      </c>
      <c r="J43" s="198"/>
      <c r="K43" s="141"/>
      <c r="L43" s="141"/>
      <c r="M43" s="199"/>
    </row>
    <row r="44" spans="2:13" ht="57.75" customHeight="1">
      <c r="B44" s="150">
        <v>10</v>
      </c>
      <c r="C44" s="197" t="s">
        <v>46</v>
      </c>
      <c r="D44" s="155" t="s">
        <v>1</v>
      </c>
      <c r="E44" s="134">
        <v>200</v>
      </c>
      <c r="F44" s="134"/>
      <c r="G44" s="134"/>
      <c r="H44" s="198"/>
      <c r="I44" s="141">
        <f>E44*H44</f>
        <v>0</v>
      </c>
      <c r="J44" s="198"/>
      <c r="K44" s="141"/>
      <c r="L44" s="141"/>
      <c r="M44" s="199"/>
    </row>
    <row r="45" spans="2:13" ht="57.75" customHeight="1">
      <c r="B45" s="132">
        <v>11</v>
      </c>
      <c r="C45" s="197" t="s">
        <v>47</v>
      </c>
      <c r="D45" s="155" t="s">
        <v>208</v>
      </c>
      <c r="E45" s="134">
        <v>5</v>
      </c>
      <c r="F45" s="134"/>
      <c r="G45" s="134"/>
      <c r="H45" s="198"/>
      <c r="I45" s="141">
        <f>E45*H45</f>
        <v>0</v>
      </c>
      <c r="J45" s="198"/>
      <c r="K45" s="141"/>
      <c r="L45" s="141"/>
      <c r="M45" s="199"/>
    </row>
    <row r="46" spans="2:13" ht="30" customHeight="1">
      <c r="B46" s="204" t="s">
        <v>2</v>
      </c>
      <c r="C46" s="205"/>
      <c r="D46" s="205"/>
      <c r="E46" s="205"/>
      <c r="F46" s="205"/>
      <c r="G46" s="205"/>
      <c r="H46" s="206"/>
      <c r="I46" s="143">
        <f>SUM(I35:I45)</f>
        <v>0</v>
      </c>
      <c r="J46" s="207"/>
      <c r="K46" s="208"/>
      <c r="L46" s="209"/>
      <c r="M46" s="210">
        <f>K46-L46</f>
        <v>0</v>
      </c>
    </row>
    <row r="47" ht="14.25" hidden="1"/>
    <row r="49" spans="2:12" ht="14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</row>
    <row r="50" spans="2:12" ht="14.25">
      <c r="B50" s="211"/>
      <c r="C50" s="212" t="s">
        <v>123</v>
      </c>
      <c r="D50" s="212"/>
      <c r="E50" s="212"/>
      <c r="F50" s="212"/>
      <c r="G50" s="212"/>
      <c r="H50" s="212"/>
      <c r="I50" s="212"/>
      <c r="J50" s="211"/>
      <c r="K50" s="211"/>
      <c r="L50" s="211"/>
    </row>
    <row r="51" spans="2:12" ht="14.25">
      <c r="B51" s="211"/>
      <c r="C51" s="212" t="s">
        <v>124</v>
      </c>
      <c r="D51" s="212"/>
      <c r="E51" s="212"/>
      <c r="F51" s="212"/>
      <c r="G51" s="212"/>
      <c r="H51" s="212"/>
      <c r="I51" s="212"/>
      <c r="J51" s="212"/>
      <c r="K51" s="212"/>
      <c r="L51" s="211"/>
    </row>
    <row r="52" spans="2:11" ht="14.25">
      <c r="B52" s="213"/>
      <c r="C52" s="212"/>
      <c r="D52" s="212"/>
      <c r="E52" s="212"/>
      <c r="F52" s="212"/>
      <c r="G52" s="212"/>
      <c r="H52" s="212"/>
      <c r="I52" s="212"/>
      <c r="J52" s="212"/>
      <c r="K52" s="212"/>
    </row>
    <row r="53" spans="2:12" ht="14.25" customHeight="1">
      <c r="B53" s="214"/>
      <c r="C53" s="192" t="s">
        <v>125</v>
      </c>
      <c r="D53" s="214"/>
      <c r="E53" s="214"/>
      <c r="F53" s="214"/>
      <c r="G53" s="214"/>
      <c r="H53" s="215"/>
      <c r="I53" s="215"/>
      <c r="J53" s="215"/>
      <c r="K53" s="215"/>
      <c r="L53" s="215"/>
    </row>
    <row r="54" spans="2:7" ht="15.75">
      <c r="B54" s="214"/>
      <c r="C54" s="192" t="s">
        <v>126</v>
      </c>
      <c r="D54" s="214"/>
      <c r="E54" s="214"/>
      <c r="F54" s="214"/>
      <c r="G54" s="214"/>
    </row>
    <row r="55" spans="2:7" ht="14.25">
      <c r="B55" s="214"/>
      <c r="C55" s="214"/>
      <c r="D55" s="214"/>
      <c r="E55" s="214"/>
      <c r="F55" s="214"/>
      <c r="G55" s="214"/>
    </row>
    <row r="56" spans="2:7" ht="14.25">
      <c r="B56" s="214"/>
      <c r="C56" s="214"/>
      <c r="D56" s="214"/>
      <c r="E56" s="214"/>
      <c r="F56" s="214"/>
      <c r="G56" s="214"/>
    </row>
    <row r="57" spans="2:13" ht="15">
      <c r="B57" s="214"/>
      <c r="C57" s="216" t="s">
        <v>127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7"/>
    </row>
    <row r="59" spans="8:13" ht="15">
      <c r="H59" s="218" t="s">
        <v>128</v>
      </c>
      <c r="I59" s="218"/>
      <c r="J59" s="218"/>
      <c r="K59" s="214"/>
      <c r="L59" s="214"/>
      <c r="M59" s="217"/>
    </row>
    <row r="60" spans="8:10" ht="17.25">
      <c r="H60" s="219" t="s">
        <v>129</v>
      </c>
      <c r="I60" s="219"/>
      <c r="J60" s="219"/>
    </row>
    <row r="61" spans="8:10" ht="17.25">
      <c r="H61" s="219" t="s">
        <v>130</v>
      </c>
      <c r="I61" s="219"/>
      <c r="J61" s="219"/>
    </row>
  </sheetData>
  <sheetProtection password="CC32" sheet="1"/>
  <mergeCells count="14">
    <mergeCell ref="C28:H28"/>
    <mergeCell ref="E13:L13"/>
    <mergeCell ref="E14:L14"/>
    <mergeCell ref="B16:C16"/>
    <mergeCell ref="A7:I7"/>
    <mergeCell ref="A8:I8"/>
    <mergeCell ref="E10:L10"/>
    <mergeCell ref="E12:L12"/>
    <mergeCell ref="C50:I50"/>
    <mergeCell ref="C51:K52"/>
    <mergeCell ref="H59:J59"/>
    <mergeCell ref="H60:J60"/>
    <mergeCell ref="H61:J61"/>
    <mergeCell ref="B46:H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17" sqref="S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Brygała Agnieszka</cp:lastModifiedBy>
  <cp:lastPrinted>2020-04-03T06:29:21Z</cp:lastPrinted>
  <dcterms:created xsi:type="dcterms:W3CDTF">2015-02-10T15:30:19Z</dcterms:created>
  <dcterms:modified xsi:type="dcterms:W3CDTF">2020-04-20T08:13:09Z</dcterms:modified>
  <cp:category/>
  <cp:version/>
  <cp:contentType/>
  <cp:contentStatus/>
</cp:coreProperties>
</file>