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Z:\Przetargi\__PRZETARGI\_kujawsko - pomorskie\Toruń WSZ Rydygiera ul.Św.Józefa 53 00919\2021-05-21 rek 280.23  Basia\OFERTA\"/>
    </mc:Choice>
  </mc:AlternateContent>
  <xr:revisionPtr revIDLastSave="0" documentId="13_ncr:1_{4D048232-85BB-4EB1-B5FD-CD3E912F033C}" xr6:coauthVersionLast="46" xr6:coauthVersionMax="46" xr10:uidLastSave="{00000000-0000-0000-0000-000000000000}"/>
  <bookViews>
    <workbookView xWindow="28680" yWindow="-120" windowWidth="29040" windowHeight="15840" tabRatio="838" xr2:uid="{00000000-000D-0000-FFFF-FFFF00000000}"/>
  </bookViews>
  <sheets>
    <sheet name="Zadanie Nr 1" sheetId="1" r:id="rId1"/>
    <sheet name="Zadanie Nr 5" sheetId="4" r:id="rId2"/>
    <sheet name="Zadanie Nr 2" sheetId="2" r:id="rId3"/>
    <sheet name="Zadanie Nr 3" sheetId="19" r:id="rId4"/>
    <sheet name="Zadanie Nr 4" sheetId="3" r:id="rId5"/>
    <sheet name="Zadanie Nr 6" sheetId="20" r:id="rId6"/>
    <sheet name="Zadanie Nr 7" sheetId="6" r:id="rId7"/>
  </sheets>
  <definedNames>
    <definedName name="_xlnm.Print_Area" localSheetId="0">'Zadanie Nr 1'!$A$1:$L$11</definedName>
    <definedName name="_xlnm.Print_Area" localSheetId="4">'Zadanie Nr 4'!$A$1:$K$12</definedName>
    <definedName name="_xlnm.Print_Area" localSheetId="1">'Zadanie Nr 5'!$A$1:$K$12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4" l="1"/>
  <c r="I5" i="4" s="1"/>
  <c r="J5" i="4" s="1"/>
  <c r="K5" i="4" s="1"/>
  <c r="K6" i="4" s="1"/>
  <c r="H5" i="1"/>
  <c r="F5" i="1"/>
  <c r="J5" i="1" s="1"/>
  <c r="K5" i="1" s="1"/>
  <c r="I6" i="4" l="1"/>
  <c r="L5" i="1"/>
</calcChain>
</file>

<file path=xl/sharedStrings.xml><?xml version="1.0" encoding="utf-8"?>
<sst xmlns="http://schemas.openxmlformats.org/spreadsheetml/2006/main" count="178" uniqueCount="90">
  <si>
    <t>Lp.</t>
  </si>
  <si>
    <t>Wartość netto i brutto zamówienia ogółem:</t>
  </si>
  <si>
    <t>….........................................</t>
  </si>
  <si>
    <t>…..............................................................</t>
  </si>
  <si>
    <t xml:space="preserve">Stawka podatku VAT </t>
  </si>
  <si>
    <t xml:space="preserve">Wartość
netto ogółem
 </t>
  </si>
  <si>
    <t>Cena
jedn. brutto
za jednostkę miary</t>
  </si>
  <si>
    <t xml:space="preserve">Wartość
VAT
</t>
  </si>
  <si>
    <t xml:space="preserve">Przedmiot zamówienia
i wymagane parametry techniczno-użytkowe wyrobu
</t>
  </si>
  <si>
    <t xml:space="preserve">Załącznik Nr 2/1 </t>
  </si>
  <si>
    <t>Załącznik Nr 2/2</t>
  </si>
  <si>
    <t>Załącznik Nr 2/3</t>
  </si>
  <si>
    <t xml:space="preserve"> </t>
  </si>
  <si>
    <t xml:space="preserve">              data </t>
  </si>
  <si>
    <t>podpis Wykonacy</t>
  </si>
  <si>
    <t>data</t>
  </si>
  <si>
    <t>…............................................</t>
  </si>
  <si>
    <t>podpis Wykonawcy</t>
  </si>
  <si>
    <t xml:space="preserve">    Wartość netto i brutto zamówienia ogółem:</t>
  </si>
  <si>
    <t>….........................................................</t>
  </si>
  <si>
    <t>….............................................</t>
  </si>
  <si>
    <t>Załącznik Nr 2/4</t>
  </si>
  <si>
    <t>…...............................................</t>
  </si>
  <si>
    <t>Załącznik Nr 2/5</t>
  </si>
  <si>
    <t>Wartość netto i brutto zamówienia ogółem</t>
  </si>
  <si>
    <t>Załącznik Nr 2/7</t>
  </si>
  <si>
    <t xml:space="preserve"> Słownie wartość zamówienia ogółem brutto : ……………………………………………………………………………………………………</t>
  </si>
  <si>
    <t>Słownie wartość zamówienia ogółem brutto : ……………………………………………………………………………………………………</t>
  </si>
  <si>
    <t xml:space="preserve">Wartość
brutto ogółem
</t>
  </si>
  <si>
    <t xml:space="preserve">Wartość
brutto  ogółem
</t>
  </si>
  <si>
    <t>Oświadczamy, że oferowane wyroby spełniają wszystkie wymagane parametry techniczno-użytkowe przedmiotu zamówienia.</t>
  </si>
  <si>
    <t>Nazwa producenta, nr katalogowy (podać)</t>
  </si>
  <si>
    <t>Nazwa producenta,  
nr katalogowy  
(podać)</t>
  </si>
  <si>
    <r>
      <rPr>
        <b/>
        <sz val="9"/>
        <color theme="1"/>
        <rFont val="Times New Roman"/>
        <family val="1"/>
        <charset val="238"/>
      </rPr>
      <t>Przedmiot zamówienia
i wymagane parametry techniczno-użytkowe wyrobu</t>
    </r>
    <r>
      <rPr>
        <b/>
        <sz val="7"/>
        <color theme="1"/>
        <rFont val="Times New Roman"/>
        <family val="1"/>
        <charset val="238"/>
      </rPr>
      <t xml:space="preserve">
</t>
    </r>
  </si>
  <si>
    <r>
      <t xml:space="preserve">Specyfikacja asortymentowo-ilościowo-cenowa przedmiotu zamówienia, wymagane parametry techniczno-użytkowe oraz ine wymagania jakościowe odnoszące się do głównych elementów składających się na przedmiot zamówienia - </t>
    </r>
    <r>
      <rPr>
        <b/>
        <u/>
        <sz val="9"/>
        <color theme="1"/>
        <rFont val="Calibri"/>
        <family val="2"/>
        <charset val="238"/>
        <scheme val="minor"/>
      </rPr>
      <t xml:space="preserve">Zadanie Nr 2 </t>
    </r>
  </si>
  <si>
    <r>
      <t>Specyfikacja asortymentowo-ilościowo-cenowa przedmiotu zamówienia, wymagane parametry techniczno-użytkowe oraz ine wymagania jakościowe odnoszące się do głównych elementów składających się na przedmiot zamówienia -</t>
    </r>
    <r>
      <rPr>
        <b/>
        <u/>
        <sz val="9"/>
        <color theme="1"/>
        <rFont val="Calibri"/>
        <family val="2"/>
        <charset val="238"/>
        <scheme val="minor"/>
      </rPr>
      <t xml:space="preserve"> Zadanie Nr 1</t>
    </r>
  </si>
  <si>
    <r>
      <t xml:space="preserve">Specyfikacja asortymentowo-ilościowo-cenowa przedmiotu zamówienia, wymagane parametry techniczno-użytkowe oraz ine wymagania jakościowe odnoszące się do głównych elementów składających się na przedmiot zamówienia - </t>
    </r>
    <r>
      <rPr>
        <b/>
        <u/>
        <sz val="9"/>
        <color theme="1"/>
        <rFont val="Calibri"/>
        <family val="2"/>
        <charset val="238"/>
        <scheme val="minor"/>
      </rPr>
      <t>Zadanie Nr 3</t>
    </r>
  </si>
  <si>
    <r>
      <t>Specyfikacja asortymentowo-ilościowo-cenowa przedmiotu zamówienia, wymagane parametry techniczno-użytkowe oraz ine wymagania jakościowe odnoszące się do głównych elementów składających się na przedmiot zamówienia -</t>
    </r>
    <r>
      <rPr>
        <b/>
        <u/>
        <sz val="9"/>
        <color theme="1"/>
        <rFont val="Calibri"/>
        <family val="2"/>
        <charset val="238"/>
        <scheme val="minor"/>
      </rPr>
      <t xml:space="preserve"> Zadanie Nr 4</t>
    </r>
  </si>
  <si>
    <r>
      <t>Specyfikacja asortymentowo-ilościowo-cenowa przedmiotu zamówienia, wymagane parametry techniczno-użytkowe oraz ine wymagania jakościowe odnoszące się do głównych elementów składających się na przedmiot zamówienia -</t>
    </r>
    <r>
      <rPr>
        <b/>
        <u/>
        <sz val="9"/>
        <color theme="1"/>
        <rFont val="Calibri"/>
        <family val="2"/>
        <charset val="238"/>
        <scheme val="minor"/>
      </rPr>
      <t xml:space="preserve"> Zadanie Nr 5</t>
    </r>
  </si>
  <si>
    <r>
      <t xml:space="preserve">Specyfikacja asortymentowo-ilościowo-cenowa przedmiotu zamówienia, wymagane parametry techniczno-użytkowe oraz ine wymagania jakościowe odnoszące się do głównych elementów składających się na przedmiot zamówienia - </t>
    </r>
    <r>
      <rPr>
        <b/>
        <u/>
        <sz val="9"/>
        <color theme="1"/>
        <rFont val="Calibri"/>
        <family val="2"/>
        <charset val="238"/>
        <scheme val="minor"/>
      </rPr>
      <t>Zadanie Nr 7</t>
    </r>
  </si>
  <si>
    <t xml:space="preserve">Wartość
brutto 
ogółem
</t>
  </si>
  <si>
    <t xml:space="preserve">Wartość
netto 
ogółem
 </t>
  </si>
  <si>
    <t>Słownie wartość zamówienia ogółem brutto : ……………………………………………………………………………………………………..............................................................…</t>
  </si>
  <si>
    <t>Nazwa producenta, 
nr katalogowy (podać)</t>
  </si>
  <si>
    <t xml:space="preserve">Rękawice chirurgiczne sterylne neoprenowe (polichloroprenowe) bezpudrowe, dla osób uczulonych na lateks naturalny, w kolorze białym, teksturowane na całej powierzchni wewnętrznej dłoni (palce + dłoń), o anatomicznym kształcie z kciukiem pozycjonowanym w kierunku powierzchni dłoniowej palca wskazującego, nadrukiem na mankiecie rozmiaru, identyfikacji dłoni R/L oraz informacji o braku lateksu. Rękawice z wewnętrzną warstwą pokrytą polimerem, o grubości na palcu 0,21 mm ± 0,02mm, na dłoni 0,20 mm ± 0,02mm, długość min. 300 mm, sterylizowane radiacyjnie.
Przebadane na przenikanie minimum 6 substancji chemicznych, w tym: 40% wodorotlenek sodu - na poziomie 6, 96% kwas siarkowy - na poziomie 3; 37% formaldehyd na poziomie 6, potwierdzone stosownym certyfikatem badań typu EU; zgodne z normą EN 420 lub normą równoważną; przebadane zgodnie z normą ASTM F 1671 lub normą równoważną na przenikanie wirusów i patogenów krwiopochodnych; przebadane zgodnie z EN ISO 10993-10:2010 lub normą równoważną działanie uczulające i drażniące; przebadane na zawartość akceleratorów chemicznych BHA, BHT, DPT, MBT, TMTD, ZDBC, ZDEC, ZDMC, ZMBI, ZMBT, ZPMC; posiadające kartę MSDS, AQL 0,65; opakowanie jednostkowe zewnętrzne folia folia z efektem bezpyłowego otwierania, wewnętrzne opakowanie papierowe, rozmiary od 6,0 do 9,0. 
</t>
  </si>
  <si>
    <t xml:space="preserve">Rękawice chirurgiczne lateksowe, bezpudrowe, kształt anatomiczny, mankiet prosty z taśmą adhezyjną, powierzchnia zewnętrzna mikroteksturowa i silikonowa, chlorowana, wewnętrzna pokryta polimerem i silikonem.                                                            Grubość rękawicy:
- na palcu 0,220 mm
- na dłoni 0,200 mm
- na mankiecie 0,200 mm
Długość min. 290 mm; poziom protein lateksu &lt;30µg/g; badane metodą Lowryego. 
Zgodne z normą EN 455 1-2-3, 
Rozmiary: 6,0 - 8,0
</t>
  </si>
  <si>
    <t xml:space="preserve">Przewidywana ilość zamawiana
w okresie
12 miesięcy
</t>
  </si>
  <si>
    <t>do SWZ Nr W.Sz.Z: TZ-280-23/21</t>
  </si>
  <si>
    <t>Rękawice diagnostyczne niesterylne lateksowe pudrowane, gładkie, kolor naturalny, 
o grubości na palcu 0,11 - 0,12 mm, na dłoni 0,09- 0,10 mm, na mankiecie 0,06-0,07 mm, 
o długości minimum 240 mm; będące wyrobem medycznym klasy I zgodnym z Rozporządzeniem (UE) 2017/745, zgodne z normami EN 455-1,2,3,4; przebadane na przenikanie wirusów i patogenów krwiopochodnych zgodnie z ASTM F 1671; 
dopuszczone do kontaktu z żywnością zgodnie z Rozporządzeniem (WE) 1935/2004 
i Rozporządzeniem  (WE) 10/2011, potwierdzone stosowną deklaracją; AQL 1,5; 
na opakowaniu jednostkowym umieszczone oznakowanie: 2017/745 klasa I, EN 455, ASTM F 1671, poziom AQL, piktogram "do kontaktu z żywnością" zgodny 
z Rozporządzeniem (WE) 1935/2004; piktogram „wyrób medyczny”, piktogramy określające warunki przechowywania w tym temperaturę od 10 do 30 stopni Celsjusza oraz obecność pudru; rozmiary XS- XL</t>
  </si>
  <si>
    <t>Rękawice chirurgiczne sterylne lateksowe pudrowane, w kolorze naturalnego lateksu, teksturowane na całej powierzchni dłoni, palce o naturalnym zgięciu, o grubości na palcu 0,16 - 0,17 mm (wartość typowa), na dłoni 0,13 - 0,14 mm (wartość typowa), o długości min. 280 mm; będące wyrobem medycznym klasy IIa i środkiem ochrony indywidualnej kategorii III potwierdzone certyfikatem, zgodne z normami EN 455-1,2,3, EN 374-1, EN 374-2, EN 16523-1, EN 420 lub normami równoważnymi potwierdzone raportami z badań; przebadane zgodnie z normą EN 16523-1 lub normą równoważną na przenikanie 4 substancji chemicznych w tym: 40% wodorotlenku sodu-na poziomie 5, 30% nadtlenku wodoru – na poziomie 6, 37% formaldehydu – na poziomie 6, 65% kwasu azotowego - potwierdzone raportami z badań Jednostki Notyfikowanej; przebadane zgodnie z EN 374-4:2013 lub normą równoważną potwierdzone raportem z badań Jednostki Notyfikowanej, bez zawartości MBT i tiuramów; poziom protein lateksowych ≤70µg/g, sterylizowane radiacyjnie; przebadane na przenikanie wirusów i patogenów krwiopochodnych zgodnie z ASTM F 1671 -13 lub normą równoważną nie starsze niż z 2016 roku, potwierdzone raportem akredytowanego laboratorium; AQL 0.65 opakowanie jednostkowe folia-folia typu blister z efektem bezpyłowego otwierania, opakowanie wewnętrzne papierowe, zgrzew w miejscu otwarcia w kształcie litery ""V"", wytłoczenia na spodniej warstwie folii ułatwiające rozdzielenie warstw opakowania, na opakowaniu jednostkowym umieszczone następujące oznakowanie: 93/42/EEC, 2007/42/EC klasa IIa, 2016/425 kategoria III, 
EN 455,EN 556, EN 374, EN 420, EN 16523, EN 868-2, EN ISO 11607-1 lub norm równoważnych, poziom AQL; piktogramy określające warunki przechowywania w tym temperaturę od 10 do 30 stopni Celsjusza oraz  obecność pudru; rozmiar 6,0 - 9,0</t>
  </si>
  <si>
    <t xml:space="preserve">Rękawice niesterylne, nitrylowe do przenoszenia cytostatyków.  Zarejestrowane jako produkt ochrony osobistej i wyrób medyczny, testowane na przenikalność większości najczęściej używanych cytostatyków w kontrolowanych dynamicznych warunkach. Kształt uniwersalny pasujące na lewą i prawą rękę. Mankiet rolowany, teksturowane na końcówkach palców, powierzchnia zewnętrzna teksturowana.                                                                                              Zgodne z normami EN 455-1-2-3, EN 374, EN 388, EN 420, przebadane zgodnie z normą ASTM D 6978-05 lub normą równoważną odporność na przenikanie leków do chemioterapii
Rozmiary S-XL
</t>
  </si>
  <si>
    <t xml:space="preserve">Rękawice sterylne do przygotowywania cytostatyków, stosowane jako środek ochrony indywidualnej.  Testowane na przenikalność większości najczęściej używanych cytostatyków w kontrolowanych dynamicznych warunkach; o anatomicznym kształcie zrónicowanym na prawą  i lewą dłoń, mankiet z prostym zakończeniem, mikroteksturowane, chlorowane i pokryte silikonem na zewnątrz; wewnętrzna powierzchnia silikonowana, pokryta poliuretanem.                                                             Zgodne z normą EN 455 1-2-3; EN 420, EN 374, EN 388, przebadane zgodnie z normą ASTM D 6978-05 lub normą równoważną odporność na przenikanie leków do chemioterapii
AQL:1,0.
Rozmiary: 6,0 - 9,0
</t>
  </si>
  <si>
    <t xml:space="preserve">Rękawice chirurgiczne, lateksowe, pudrowane, sterylne o kształcie anatomicznym, kolor biały, mankiet prosty, powierzchnia zewnętrzna: mikroteksturowana, grubość na palcu 0,235mm, grubość na mankiecie 0,245mm, długość 285mm, poziom białek w granicach 50-100 µg/g. 
Poziom AQL co najmniej 1,0 po zapakowaniu; 
Zgodne z normą EN 455 1-2-3;  lub normą rownoważną, przebadane na przenikanie wirusów
i patogenów krwiopochodnych zgodnie z ASTM F 1671
Rozmiary rękawic: 5.5-9.0
</t>
  </si>
  <si>
    <t xml:space="preserve">Rękawice chirurgiczne, bezpudrowe o anatomicznym kształcie, mankiet prosty z taśmą adhezyjną, powierzchnia zewnętrzna mikroteksturowana, chlorowana i silikonowa, wewnętrzna pokryta polimerem i silikonem,  środek ochrony indywidualnej kategorii III. 
Grubość na palcu 0,185mm, dłoni 0,175mm, na mankiecie 0,165 mm, dł. min. 290mm.
Poziom protein lateksu &lt;30µg/g.                           Poziom AQL po zapakowaniu 1,0. 
Zgodne z normą EN 455 1-2-3; EN 420, EN 374-3 lub normami rownoważnymi, przebadane na przenikanie wirusów i patogenów krwiopochodnych zgodnie z ASTM F 1671
Rozmiary rękawic 6.0; 6.5; 7.0; 7.5; 8.0; 8,5
</t>
  </si>
  <si>
    <t xml:space="preserve">Rękawice chirurgiczne, lateksowe, bezpudrowe, sterylne o kształcie anatomicznym,  kolor biały, mankiet prosty z listwą samoprzylepną, powierzchnia zewnętrznie mikroteksturowana, silikonowana   i chlorowana, powierzchnia wewnętrzna pokryta poliuretanem i silikonowana,  środek ochrony indywidualnej kategorii III.  Grubość na palcu 0,220mm, grubość na dłoni 0,200mm, grubość na mankiecie 0,200mm, dł. 290mm, poziom białek &lt; 30µg/g.
Poziom AQL po zapakowaniu 0,65.
Zgodne z normą EN 455 1-2-3; EN 420, EN 374-3 lub normami rownoważnymi, przebadane na przenikanie wirusów i patogenów krwiopochodnych zgodnie z ASTM F 1671
Rozmiary rękawic: 5.5 – 9.5
</t>
  </si>
  <si>
    <t>Przewidywana ilość zamawiana
w okresie
12 miesięcy</t>
  </si>
  <si>
    <t>Wartość
netto ogółem</t>
  </si>
  <si>
    <t>Wartość
VAT</t>
  </si>
  <si>
    <t>Wartość
brutto  ogółem</t>
  </si>
  <si>
    <t>Załącznik Nr 2/6</t>
  </si>
  <si>
    <t>Nazwa producenta,  nr katalogowy (podać)</t>
  </si>
  <si>
    <r>
      <rPr>
        <sz val="10"/>
        <color theme="1"/>
        <rFont val="Times New Roman"/>
        <family val="1"/>
        <charset val="238"/>
      </rPr>
      <t xml:space="preserve">Rękawice chirurgiczne sterylne poliizoprenowe bezpudrowe, dla osób uczulonych na lateks naturalny, w kolorze białym naturalnym, teksturowane na całej powierzchni wewnętrznej dłoni (palce + dłoń), o anatomicznym kształcie z kciukiem pozycjonowanym w kierunku powierzchni dłoniowej palca wskazującego, nadrukiem na mankiecie rozmiaru, identyfikacji dłoni R/L oraz informacji o braku lateksu, z wewnętrzna warstwą pokrytą polimerem, o grubości na palcu 0,24 mm± 0,02mm,  na dłoni 0,22 mm± 0,02mm, grubość na mankiecie 0,17 mm± 0,02mm, długość min. 300 mm, sterylizowane radiacyjnie 
Przebadane na przenikanie minimum 6 substancji chemicznych, w tym: 40% wodorotlenek sodu - na poziomie 6, 65% kwas azotowy - na poziomie 5; 37% formaldehyd na poziomie 6, potwierdzone stosownym certyfikatem badań typu EU; zgodne z normą EN 420 lub normą równoważną; przebadane zgodnie z normą ASTM F 1671 lub normą równoważną na przenikanie wirusów i patogenów krwiopochodnych; przebadane zgodnie z ASTM D 6978-05 lub normą równoważną odporność na przenikanie leków do chemioterapii na 14 chemioterapeutyków, posiadające raport z badań zgodności z normą EN ISO 10993-10 na działania drażniące, przebadane na zawartość akceleratorów chemicznych BHA, BHT, DPG, DPT, MBT, TMTD, ZDBC, ZDEC, ZDMC, ZMBI, ZMBT, ZPMC; posiadające kartę MSDS, 
AQL 0,65; opakowanie jednostkowe zewnętrzne folia-folia z efektem bezpyłowego otwierania, wewnętrzne opakowanie papierowe, rozmiary od 6,0 do 9,0. 
</t>
    </r>
    <r>
      <rPr>
        <sz val="9"/>
        <color theme="1"/>
        <rFont val="Times New Roman"/>
        <family val="1"/>
        <charset val="238"/>
      </rPr>
      <t xml:space="preserve">
</t>
    </r>
  </si>
  <si>
    <r>
      <rPr>
        <sz val="10"/>
        <color rgb="FF000000"/>
        <rFont val="Times New Roman"/>
        <family val="1"/>
        <charset val="238"/>
      </rPr>
      <t>Rękawice niejałowe, bezpudrowe, z miękkiego elastycznego nitrylu, o dużej wytrzymałości mechanicznej,  oznakowane jako wyrób medyczny i środek ochrony indywidualnej  kat. III, zewnętrzna powierzchnia gładka, tekstura tylko na opuszkach palców, zakończone rolowanym mankietem. Rękawice o długości 249 mm - 250mm, siła zrywania min. 6N  w całym okresie przechowywania - potwierdzić raportem testowym.
AQL ≤ 1,5, 
Grubość pojedynczej ścianki:
palce- min. 0,10mm max.0,11mm
dłoń-   min 0,06mm
Posiadające badania wg EN 374-3  na poziomie min. 4, 
w tym na preparaty dezynfekcyjne na bazie aktywnego tlenu, o szerokim spektrum działania (grzybobójcze, bakteriobójcze, wirusobójcze oraz sporobójcze).
Uniwersalny kształt: pasujący na lewą i prawą dłoń
Zgodne z normą EN PN 455-1,2,3,4.
Rozmiar  XS-XL</t>
    </r>
    <r>
      <rPr>
        <sz val="9"/>
        <color rgb="FF000000"/>
        <rFont val="Times New Roman"/>
        <family val="1"/>
        <charset val="238"/>
      </rPr>
      <t xml:space="preserve">
</t>
    </r>
  </si>
  <si>
    <r>
      <t>Specyfikacja asortymentowo-ilościowo-cenowa przedmiotu zamówienia, wymagane parametry techniczno-użytkowe oraz ine wymagania jakościowe odnoszące się do głównych elementów składających się na przedmiot zamówienia -</t>
    </r>
    <r>
      <rPr>
        <b/>
        <u/>
        <sz val="9"/>
        <color theme="1"/>
        <rFont val="Calibri"/>
        <family val="2"/>
        <charset val="238"/>
        <scheme val="minor"/>
      </rPr>
      <t xml:space="preserve"> Zadanie Nr 6</t>
    </r>
  </si>
  <si>
    <t>Wielkość 
opkowania 
(podać)</t>
  </si>
  <si>
    <t>Ilość 
opakowań 
(podać)</t>
  </si>
  <si>
    <t xml:space="preserve">Cena
jedn. netto
za opakowanie
 </t>
  </si>
  <si>
    <t xml:space="preserve">3 500 par </t>
  </si>
  <si>
    <t>13 000 par</t>
  </si>
  <si>
    <t>30 000 par</t>
  </si>
  <si>
    <t>10 000 par</t>
  </si>
  <si>
    <t>70 000 par</t>
  </si>
  <si>
    <t>3 000 000 szt.</t>
  </si>
  <si>
    <t xml:space="preserve">1 900 000 szt </t>
  </si>
  <si>
    <t>130 000 par</t>
  </si>
  <si>
    <t>5500 szt.</t>
  </si>
  <si>
    <t>6000 par</t>
  </si>
  <si>
    <t>3200 par</t>
  </si>
  <si>
    <t>330 000 szt.</t>
  </si>
  <si>
    <t>500000 szt.</t>
  </si>
  <si>
    <r>
      <t>Rękawice diagnostyczne nitrylowe do badań 
z wewnętrzną warstwą z serycyną - łagodząco-nawilżającą o właściwościach bakteriostatycznych, białe, grubość na palcach 0,1 +/-0,01 mm, mikroteksturowane z dodatkową teksturą na palcach. AQL 1,5.                                                                Zgodność z normą EN 455.                                                                 Oznakowane jako wyrób medyczny Klasy I i środek ochrony indywidualnej Kategorii III z adekwatnym oznakowaniem na opakowaniu (norma EN 455, EN 374 – cz. 2 i 3 z poziomami ochrony, EN 420).                                                                                            Fabryczne oznakowanie dopuszczenia do kontaktu 
z żywnością. Rozmiary XS-XL*</t>
    </r>
    <r>
      <rPr>
        <i/>
        <sz val="9"/>
        <color rgb="FF000000"/>
        <rFont val="Times New Roman"/>
        <family val="1"/>
        <charset val="238"/>
      </rPr>
      <t xml:space="preserve"> zgodnie z dopuszczeniem</t>
    </r>
  </si>
  <si>
    <t xml:space="preserve">19.05.2021r. </t>
  </si>
  <si>
    <t>100 szt</t>
  </si>
  <si>
    <t>ZARYS, RNBH03X (X oznacza rozmiar)</t>
  </si>
  <si>
    <r>
      <t>Rękawice diagnostyczne niesterylne nitrylowe bezpudrowe chlorowane, teksturowane na końcach palców,  kolor niebieski,  o grubości na palcu 0,09 - 0,10 mm, na dłoni 0,06- 0,07 mm, na mankiecie 0,05-0,06 mm, o długości minimum 240 mm; będące wyrobem medycznym klasy I zgodnym z Rozporządzeniem (UE) 2017/745 i środkiem ochrony indywidulanej kategorii III typu B potwierdzone certyfikatem, zgodne z normami EN 455-1,2,3,4; EN 374-1, EN 374-2, EN 16523-1; EN 374-5, EN 420; przebadane zgodnie z normą EN 16523-1 na przenikanie 3 substancji chemicznych: 40% wodorotlenku sodu na poziomie 6; 37%  formaldehydu na poziomie 6; 30% nadtlenku wodoru - na poziomie 2; potwierdzone badaniami Jednostki Notyfikowanej; przebadane na przenikanie wirusów i patogenów krwiopochodnych zgodnie z ASTM F 1671; dopuszczone do kontaktu z żywnością zgodnie z Rozporządzeniem (WE) 1935/2004 i Rozporządzeniem  (WE) 10/2011, potwierdzone stosowną deklaracją; AQL 1,5; 
na opakowaniu jednostkowym umieszczone oznakowanie: 2017/745 klasa I, 2016/425  kategoria III, EN 455, EN 374, EN 16523-1, EN 420, ASTM F 1671, poziom AQL, piktogram "do kontaktu z żywnością" zgodny z Rozporządzeniem (WE) 1935/2004; piktogram „wyrób medyczny”, oznakowanie poziomów odporności na przenikanie substancji w postaci piktogramu i tabeli, piktogramy określające warunki przechowywania w tym temperaturę od 10 do 30 stopni Celsjusza; rozmiary XS -XL</t>
    </r>
    <r>
      <rPr>
        <i/>
        <sz val="8.5"/>
        <color theme="1"/>
        <rFont val="Times New Roman"/>
        <family val="1"/>
        <charset val="238"/>
      </rPr>
      <t>* zgodnie z dopuszczeniem</t>
    </r>
  </si>
  <si>
    <t>ZARYS, RNB-X-100 (X oznacza rozmiar)</t>
  </si>
  <si>
    <t xml:space="preserve">100 szt. </t>
  </si>
  <si>
    <t xml:space="preserve">19.05.2021 r. </t>
  </si>
  <si>
    <t xml:space="preserve"> Słownie wartość zamówienia ogółem brutto : dwieście czterdzieści pięć tysięcy pięćset dziewięćdziesiąt dwa złote 00/100</t>
  </si>
  <si>
    <t>Słownie wartość zamówienia ogółem brutto : jeden milion dwieście osiemdziesiąt osiem tysięcy pięćset czterdzieści osiem złotych 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</si>
</sst>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9"/>
      <color rgb="FF000000"/>
      <name val="Times New Roman"/>
      <family val="1"/>
      <charset val="238"/>
    </font>
    <font>
      <i/>
      <sz val="8.5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1" fillId="0" borderId="0" applyFont="0" applyFill="0" applyBorder="0" applyAlignment="0" applyProtection="0"/>
  </cellStyleXfs>
  <cellXfs count="8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0" fontId="1" fillId="0" borderId="0" xfId="0" applyFont="1"/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9" fontId="9" fillId="0" borderId="2" xfId="2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14" fontId="4" fillId="0" borderId="0" xfId="0" applyNumberFormat="1" applyFont="1"/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L11"/>
  <sheetViews>
    <sheetView tabSelected="1" zoomScale="120" zoomScaleNormal="120" workbookViewId="0">
      <selection activeCell="M12" sqref="M12"/>
    </sheetView>
  </sheetViews>
  <sheetFormatPr defaultRowHeight="15" x14ac:dyDescent="0.25"/>
  <cols>
    <col min="1" max="1" width="4.140625" bestFit="1" customWidth="1"/>
    <col min="2" max="2" width="37.28515625" style="2" customWidth="1"/>
    <col min="3" max="4" width="11.7109375" customWidth="1"/>
    <col min="5" max="5" width="8.7109375" customWidth="1"/>
    <col min="6" max="6" width="10.28515625" customWidth="1"/>
    <col min="7" max="7" width="10.7109375" customWidth="1"/>
    <col min="8" max="8" width="10.28515625" customWidth="1"/>
    <col min="9" max="9" width="8.140625" customWidth="1"/>
    <col min="10" max="10" width="10.42578125" customWidth="1"/>
    <col min="11" max="11" width="9.42578125" customWidth="1"/>
    <col min="12" max="12" width="11.85546875" customWidth="1"/>
  </cols>
  <sheetData>
    <row r="1" spans="1:12" x14ac:dyDescent="0.25">
      <c r="A1" s="2"/>
      <c r="C1" s="2"/>
      <c r="D1" s="2"/>
      <c r="E1" s="2"/>
      <c r="F1" s="2"/>
      <c r="G1" s="2"/>
      <c r="J1" s="2"/>
      <c r="K1" s="5" t="s">
        <v>9</v>
      </c>
      <c r="L1" s="2"/>
    </row>
    <row r="2" spans="1:12" x14ac:dyDescent="0.25">
      <c r="A2" s="2"/>
      <c r="C2" s="2"/>
      <c r="D2" s="2"/>
      <c r="E2" s="2"/>
      <c r="F2" s="2"/>
      <c r="G2" s="2"/>
      <c r="H2" s="2"/>
      <c r="J2" s="2"/>
      <c r="K2" s="5" t="s">
        <v>47</v>
      </c>
      <c r="L2" s="2"/>
    </row>
    <row r="3" spans="1:12" ht="49.5" customHeight="1" thickBot="1" x14ac:dyDescent="0.3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68.25" customHeight="1" x14ac:dyDescent="0.25">
      <c r="A4" s="6" t="s">
        <v>0</v>
      </c>
      <c r="B4" s="3" t="s">
        <v>8</v>
      </c>
      <c r="C4" s="3" t="s">
        <v>46</v>
      </c>
      <c r="D4" s="44" t="s">
        <v>32</v>
      </c>
      <c r="E4" s="44" t="s">
        <v>64</v>
      </c>
      <c r="F4" s="44" t="s">
        <v>65</v>
      </c>
      <c r="G4" s="44" t="s">
        <v>66</v>
      </c>
      <c r="H4" s="3" t="s">
        <v>6</v>
      </c>
      <c r="I4" s="8" t="s">
        <v>4</v>
      </c>
      <c r="J4" s="8" t="s">
        <v>5</v>
      </c>
      <c r="K4" s="8" t="s">
        <v>7</v>
      </c>
      <c r="L4" s="8" t="s">
        <v>29</v>
      </c>
    </row>
    <row r="5" spans="1:12" s="18" customFormat="1" ht="180" x14ac:dyDescent="0.2">
      <c r="A5" s="15">
        <v>1</v>
      </c>
      <c r="B5" s="49" t="s">
        <v>80</v>
      </c>
      <c r="C5" s="40" t="s">
        <v>79</v>
      </c>
      <c r="D5" s="40" t="s">
        <v>83</v>
      </c>
      <c r="E5" s="15" t="s">
        <v>82</v>
      </c>
      <c r="F5" s="15">
        <f>500000/100</f>
        <v>5000</v>
      </c>
      <c r="G5" s="50">
        <v>45.48</v>
      </c>
      <c r="H5" s="50">
        <f>ROUND(G5+(G5*I5),2)</f>
        <v>49.12</v>
      </c>
      <c r="I5" s="53">
        <v>0.08</v>
      </c>
      <c r="J5" s="51">
        <f>G5*F5</f>
        <v>227399.99999999997</v>
      </c>
      <c r="K5" s="52">
        <f>ROUND(J5*I5,2)</f>
        <v>18192</v>
      </c>
      <c r="L5" s="52">
        <f>J5+K5</f>
        <v>245591.99999999997</v>
      </c>
    </row>
    <row r="6" spans="1:12" x14ac:dyDescent="0.25">
      <c r="B6" s="14" t="s">
        <v>30</v>
      </c>
    </row>
    <row r="8" spans="1:12" x14ac:dyDescent="0.25">
      <c r="B8" s="59" t="s">
        <v>88</v>
      </c>
      <c r="C8" s="59"/>
      <c r="D8" s="59"/>
      <c r="E8" s="59"/>
      <c r="F8" s="59"/>
      <c r="G8" s="59"/>
      <c r="H8" s="59"/>
      <c r="I8" s="59"/>
    </row>
    <row r="10" spans="1:12" x14ac:dyDescent="0.25">
      <c r="B10" s="2" t="s">
        <v>81</v>
      </c>
      <c r="G10" t="s">
        <v>3</v>
      </c>
    </row>
    <row r="11" spans="1:12" x14ac:dyDescent="0.25">
      <c r="B11" s="2" t="s">
        <v>13</v>
      </c>
      <c r="E11" t="s">
        <v>12</v>
      </c>
      <c r="H11" t="s">
        <v>14</v>
      </c>
    </row>
  </sheetData>
  <mergeCells count="2">
    <mergeCell ref="B8:I8"/>
    <mergeCell ref="A3:L3"/>
  </mergeCells>
  <pageMargins left="0.25" right="0.25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K15"/>
  <sheetViews>
    <sheetView zoomScaleNormal="100" workbookViewId="0">
      <selection activeCell="O5" sqref="O5"/>
    </sheetView>
  </sheetViews>
  <sheetFormatPr defaultRowHeight="15" x14ac:dyDescent="0.25"/>
  <cols>
    <col min="1" max="1" width="5" customWidth="1"/>
    <col min="2" max="2" width="44.7109375" customWidth="1"/>
    <col min="3" max="3" width="11.85546875" customWidth="1"/>
    <col min="4" max="4" width="9.42578125" customWidth="1"/>
    <col min="5" max="5" width="9.28515625" customWidth="1"/>
    <col min="6" max="6" width="9.140625" customWidth="1"/>
    <col min="7" max="7" width="10" customWidth="1"/>
    <col min="8" max="8" width="8.140625" customWidth="1"/>
    <col min="9" max="9" width="12.85546875" customWidth="1"/>
    <col min="10" max="10" width="11" customWidth="1"/>
    <col min="11" max="11" width="12.57031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14"/>
      <c r="J1" s="14" t="s">
        <v>23</v>
      </c>
      <c r="K1" s="19"/>
    </row>
    <row r="2" spans="1:11" x14ac:dyDescent="0.25">
      <c r="A2" s="2"/>
      <c r="B2" s="2"/>
      <c r="C2" s="2"/>
      <c r="D2" s="2"/>
      <c r="E2" s="2"/>
      <c r="F2" s="2"/>
      <c r="G2" s="2"/>
      <c r="H2" s="2"/>
      <c r="I2" s="14" t="s">
        <v>47</v>
      </c>
      <c r="J2" s="19"/>
      <c r="K2" s="14"/>
    </row>
    <row r="3" spans="1:11" ht="39" customHeight="1" thickBot="1" x14ac:dyDescent="0.3">
      <c r="A3" s="64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58.5" customHeight="1" x14ac:dyDescent="0.25">
      <c r="A4" s="43" t="s">
        <v>0</v>
      </c>
      <c r="B4" s="44" t="s">
        <v>8</v>
      </c>
      <c r="C4" s="44" t="s">
        <v>55</v>
      </c>
      <c r="D4" s="44" t="s">
        <v>31</v>
      </c>
      <c r="E4" s="44" t="s">
        <v>64</v>
      </c>
      <c r="F4" s="44" t="s">
        <v>65</v>
      </c>
      <c r="G4" s="44" t="s">
        <v>66</v>
      </c>
      <c r="H4" s="45" t="s">
        <v>4</v>
      </c>
      <c r="I4" s="45" t="s">
        <v>56</v>
      </c>
      <c r="J4" s="45" t="s">
        <v>57</v>
      </c>
      <c r="K4" s="45" t="s">
        <v>58</v>
      </c>
    </row>
    <row r="5" spans="1:11" ht="284.25" customHeight="1" x14ac:dyDescent="0.25">
      <c r="A5" s="1">
        <v>1</v>
      </c>
      <c r="B5" s="42" t="s">
        <v>84</v>
      </c>
      <c r="C5" s="39" t="s">
        <v>72</v>
      </c>
      <c r="D5" s="1" t="s">
        <v>85</v>
      </c>
      <c r="E5" s="1" t="s">
        <v>86</v>
      </c>
      <c r="F5" s="35">
        <f>3000000/100</f>
        <v>30000</v>
      </c>
      <c r="G5" s="54">
        <v>39.770000000000003</v>
      </c>
      <c r="H5" s="57">
        <v>0.08</v>
      </c>
      <c r="I5" s="55">
        <f>G5*F5</f>
        <v>1193100</v>
      </c>
      <c r="J5" s="56">
        <f>ROUND(I5*H5,2)</f>
        <v>95448</v>
      </c>
      <c r="K5" s="56">
        <f>I5+J5</f>
        <v>1288548</v>
      </c>
    </row>
    <row r="6" spans="1:11" ht="19.5" customHeight="1" x14ac:dyDescent="0.25">
      <c r="A6" s="35"/>
      <c r="B6" s="61" t="s">
        <v>1</v>
      </c>
      <c r="C6" s="62"/>
      <c r="D6" s="62"/>
      <c r="E6" s="62"/>
      <c r="F6" s="62"/>
      <c r="G6" s="62"/>
      <c r="H6" s="63"/>
      <c r="I6" s="54">
        <f>SUM(I5)</f>
        <v>1193100</v>
      </c>
      <c r="J6" s="1"/>
      <c r="K6" s="54">
        <f>SUM(K5)</f>
        <v>1288548</v>
      </c>
    </row>
    <row r="7" spans="1:11" x14ac:dyDescent="0.25">
      <c r="A7" s="2"/>
      <c r="B7" s="14" t="s">
        <v>30</v>
      </c>
      <c r="C7" s="2"/>
      <c r="D7" s="2"/>
      <c r="E7" s="2"/>
      <c r="F7" s="2"/>
      <c r="G7" s="2"/>
      <c r="H7" s="2"/>
      <c r="I7" s="2"/>
      <c r="J7" s="2"/>
      <c r="K7" s="2"/>
    </row>
    <row r="8" spans="1:11" ht="7.5" customHeight="1" x14ac:dyDescent="0.25">
      <c r="A8" s="2"/>
      <c r="J8" s="2"/>
      <c r="K8" s="2"/>
    </row>
    <row r="9" spans="1:11" x14ac:dyDescent="0.25">
      <c r="A9" s="2"/>
      <c r="B9" s="66" t="s">
        <v>89</v>
      </c>
      <c r="C9" s="66"/>
      <c r="D9" s="66"/>
      <c r="E9" s="66"/>
      <c r="F9" s="66"/>
      <c r="G9" s="66"/>
      <c r="H9" s="66"/>
      <c r="I9" s="66"/>
      <c r="J9" s="66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58" t="s">
        <v>87</v>
      </c>
      <c r="C11" s="2"/>
      <c r="D11" s="2"/>
      <c r="E11" s="2"/>
      <c r="F11" s="2"/>
      <c r="G11" s="2"/>
      <c r="H11" s="2" t="s">
        <v>22</v>
      </c>
      <c r="I11" s="2"/>
      <c r="J11" s="2"/>
      <c r="K11" s="2"/>
    </row>
    <row r="12" spans="1:11" x14ac:dyDescent="0.25">
      <c r="A12" s="2"/>
      <c r="B12" s="32" t="s">
        <v>15</v>
      </c>
      <c r="C12" s="2"/>
      <c r="D12" s="2"/>
      <c r="E12" s="2"/>
      <c r="F12" s="2"/>
      <c r="G12" s="2"/>
      <c r="H12" s="2" t="s">
        <v>17</v>
      </c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3">
    <mergeCell ref="B6:H6"/>
    <mergeCell ref="A3:K3"/>
    <mergeCell ref="B9:J9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zoomScale="110" zoomScaleNormal="110" workbookViewId="0">
      <selection activeCell="B11" sqref="B11"/>
    </sheetView>
  </sheetViews>
  <sheetFormatPr defaultRowHeight="15" x14ac:dyDescent="0.25"/>
  <cols>
    <col min="1" max="1" width="3.28515625" bestFit="1" customWidth="1"/>
    <col min="2" max="2" width="45.28515625" style="23" customWidth="1"/>
    <col min="3" max="3" width="14.5703125" customWidth="1"/>
    <col min="4" max="5" width="10.5703125" customWidth="1"/>
    <col min="6" max="6" width="8.7109375" customWidth="1"/>
    <col min="7" max="7" width="8.85546875" customWidth="1"/>
    <col min="8" max="8" width="9" customWidth="1"/>
    <col min="9" max="9" width="8.140625" customWidth="1"/>
    <col min="10" max="10" width="7.85546875" customWidth="1"/>
    <col min="11" max="11" width="8.5703125" customWidth="1"/>
  </cols>
  <sheetData>
    <row r="1" spans="1:11" x14ac:dyDescent="0.25">
      <c r="A1" s="2"/>
      <c r="C1" s="2"/>
      <c r="D1" s="2"/>
      <c r="E1" s="2"/>
      <c r="F1" s="2"/>
      <c r="G1" s="2"/>
      <c r="H1" s="14"/>
      <c r="I1" s="14" t="s">
        <v>10</v>
      </c>
      <c r="J1" s="19"/>
      <c r="K1" s="19"/>
    </row>
    <row r="2" spans="1:11" x14ac:dyDescent="0.25">
      <c r="A2" s="2"/>
      <c r="C2" s="2"/>
      <c r="D2" s="2"/>
      <c r="E2" s="2"/>
      <c r="F2" s="2"/>
      <c r="G2" s="2"/>
      <c r="H2" s="14" t="s">
        <v>47</v>
      </c>
      <c r="I2" s="19"/>
      <c r="J2" s="19"/>
      <c r="K2" s="14"/>
    </row>
    <row r="3" spans="1:11" ht="34.5" customHeight="1" thickBot="1" x14ac:dyDescent="0.3">
      <c r="A3" s="64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76.5" customHeight="1" x14ac:dyDescent="0.25">
      <c r="A4" s="6" t="s">
        <v>0</v>
      </c>
      <c r="B4" s="38" t="s">
        <v>33</v>
      </c>
      <c r="C4" s="7" t="s">
        <v>46</v>
      </c>
      <c r="D4" s="7" t="s">
        <v>32</v>
      </c>
      <c r="E4" s="7" t="s">
        <v>64</v>
      </c>
      <c r="F4" s="7" t="s">
        <v>65</v>
      </c>
      <c r="G4" s="7" t="s">
        <v>66</v>
      </c>
      <c r="H4" s="8" t="s">
        <v>4</v>
      </c>
      <c r="I4" s="8" t="s">
        <v>5</v>
      </c>
      <c r="J4" s="8" t="s">
        <v>7</v>
      </c>
      <c r="K4" s="8" t="s">
        <v>28</v>
      </c>
    </row>
    <row r="5" spans="1:11" s="18" customFormat="1" ht="253.5" customHeight="1" x14ac:dyDescent="0.2">
      <c r="A5" s="15">
        <v>1</v>
      </c>
      <c r="B5" s="47" t="s">
        <v>62</v>
      </c>
      <c r="C5" s="40" t="s">
        <v>78</v>
      </c>
      <c r="D5" s="15"/>
      <c r="E5" s="15"/>
      <c r="F5" s="15"/>
      <c r="G5" s="15"/>
      <c r="H5" s="15"/>
      <c r="I5" s="16"/>
      <c r="J5" s="17"/>
      <c r="K5" s="17"/>
    </row>
    <row r="6" spans="1:11" x14ac:dyDescent="0.25">
      <c r="A6" s="2"/>
      <c r="K6" s="2"/>
    </row>
    <row r="7" spans="1:11" x14ac:dyDescent="0.25">
      <c r="A7" s="2"/>
      <c r="B7" s="66" t="s">
        <v>27</v>
      </c>
      <c r="C7" s="66"/>
      <c r="D7" s="66"/>
      <c r="E7" s="66"/>
      <c r="F7" s="66"/>
      <c r="G7" s="66"/>
      <c r="H7" s="66"/>
      <c r="I7" s="66"/>
      <c r="J7" s="66"/>
      <c r="K7" s="2"/>
    </row>
    <row r="8" spans="1:11" x14ac:dyDescent="0.25">
      <c r="A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3" t="s">
        <v>3</v>
      </c>
      <c r="C9" s="2"/>
      <c r="D9" s="2"/>
      <c r="E9" s="2"/>
      <c r="F9" s="2"/>
      <c r="G9" s="2"/>
      <c r="H9" s="2" t="s">
        <v>16</v>
      </c>
      <c r="I9" s="2"/>
      <c r="J9" s="2"/>
      <c r="K9" s="2"/>
    </row>
    <row r="10" spans="1:11" x14ac:dyDescent="0.25">
      <c r="A10" s="2"/>
      <c r="B10" s="23" t="s">
        <v>15</v>
      </c>
      <c r="C10" s="2"/>
      <c r="D10" s="2"/>
      <c r="E10" s="2"/>
      <c r="F10" s="2"/>
      <c r="G10" s="2"/>
      <c r="H10" s="2" t="s">
        <v>17</v>
      </c>
      <c r="I10" s="2"/>
      <c r="J10" s="2"/>
      <c r="K10" s="2"/>
    </row>
    <row r="11" spans="1:11" x14ac:dyDescent="0.25">
      <c r="A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.75" customHeight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41" ht="26.25" customHeight="1" x14ac:dyDescent="0.25"/>
  </sheetData>
  <mergeCells count="2">
    <mergeCell ref="A3:K3"/>
    <mergeCell ref="B7:J7"/>
  </mergeCells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topLeftCell="A7" zoomScale="120" zoomScaleNormal="120" workbookViewId="0">
      <selection activeCell="F4" sqref="F4"/>
    </sheetView>
  </sheetViews>
  <sheetFormatPr defaultRowHeight="15" x14ac:dyDescent="0.25"/>
  <cols>
    <col min="1" max="1" width="4.140625" bestFit="1" customWidth="1"/>
    <col min="2" max="2" width="37.28515625" style="2" customWidth="1"/>
    <col min="3" max="4" width="11.7109375" customWidth="1"/>
    <col min="5" max="5" width="9.28515625" customWidth="1"/>
    <col min="6" max="6" width="9.5703125" customWidth="1"/>
    <col min="7" max="7" width="10.140625" customWidth="1"/>
    <col min="8" max="9" width="8.140625" customWidth="1"/>
    <col min="10" max="10" width="7" customWidth="1"/>
  </cols>
  <sheetData>
    <row r="1" spans="1:11" x14ac:dyDescent="0.25">
      <c r="A1" s="2"/>
      <c r="C1" s="2"/>
      <c r="D1" s="2"/>
      <c r="E1" s="2"/>
      <c r="F1" s="2"/>
      <c r="I1" s="2"/>
      <c r="J1" s="5" t="s">
        <v>11</v>
      </c>
      <c r="K1" s="2"/>
    </row>
    <row r="2" spans="1:11" x14ac:dyDescent="0.25">
      <c r="A2" s="2"/>
      <c r="C2" s="2"/>
      <c r="D2" s="2"/>
      <c r="E2" s="2"/>
      <c r="F2" s="2"/>
      <c r="G2" s="2"/>
      <c r="I2" s="2"/>
      <c r="J2" s="5" t="s">
        <v>47</v>
      </c>
      <c r="K2" s="2"/>
    </row>
    <row r="3" spans="1:11" ht="49.5" customHeight="1" thickBot="1" x14ac:dyDescent="0.3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69" customHeight="1" x14ac:dyDescent="0.25">
      <c r="A4" s="6" t="s">
        <v>0</v>
      </c>
      <c r="B4" s="3" t="s">
        <v>8</v>
      </c>
      <c r="C4" s="3" t="s">
        <v>46</v>
      </c>
      <c r="D4" s="48" t="s">
        <v>60</v>
      </c>
      <c r="E4" s="44" t="s">
        <v>64</v>
      </c>
      <c r="F4" s="44" t="s">
        <v>65</v>
      </c>
      <c r="G4" s="44" t="s">
        <v>66</v>
      </c>
      <c r="H4" s="8" t="s">
        <v>4</v>
      </c>
      <c r="I4" s="8" t="s">
        <v>5</v>
      </c>
      <c r="J4" s="8" t="s">
        <v>7</v>
      </c>
      <c r="K4" s="8" t="s">
        <v>29</v>
      </c>
    </row>
    <row r="5" spans="1:11" s="22" customFormat="1" ht="175.9" customHeight="1" x14ac:dyDescent="0.25">
      <c r="A5" s="4">
        <v>1</v>
      </c>
      <c r="B5" s="25" t="s">
        <v>51</v>
      </c>
      <c r="C5" s="39" t="s">
        <v>76</v>
      </c>
      <c r="D5" s="1"/>
      <c r="E5" s="4"/>
      <c r="F5" s="4"/>
      <c r="G5" s="4"/>
      <c r="H5" s="4"/>
      <c r="I5" s="21"/>
      <c r="J5" s="4"/>
      <c r="K5" s="4"/>
    </row>
    <row r="6" spans="1:11" s="22" customFormat="1" ht="168" x14ac:dyDescent="0.25">
      <c r="A6" s="4">
        <v>2</v>
      </c>
      <c r="B6" s="25" t="s">
        <v>45</v>
      </c>
      <c r="C6" s="39" t="s">
        <v>77</v>
      </c>
      <c r="D6" s="35"/>
      <c r="E6" s="4"/>
      <c r="F6" s="4"/>
      <c r="G6" s="4"/>
      <c r="H6" s="4"/>
      <c r="I6" s="21"/>
      <c r="J6" s="4"/>
      <c r="K6" s="4"/>
    </row>
    <row r="7" spans="1:11" s="20" customFormat="1" ht="180" x14ac:dyDescent="0.25">
      <c r="A7" s="1">
        <v>3</v>
      </c>
      <c r="B7" s="25" t="s">
        <v>50</v>
      </c>
      <c r="C7" s="39" t="s">
        <v>75</v>
      </c>
      <c r="D7" s="1"/>
      <c r="E7" s="11"/>
      <c r="F7" s="11"/>
      <c r="G7" s="11"/>
      <c r="H7" s="11"/>
      <c r="I7" s="11"/>
      <c r="J7" s="11"/>
      <c r="K7" s="11"/>
    </row>
    <row r="8" spans="1:11" x14ac:dyDescent="0.25">
      <c r="A8" s="68" t="s">
        <v>1</v>
      </c>
      <c r="B8" s="69"/>
      <c r="C8" s="69"/>
      <c r="D8" s="69"/>
      <c r="E8" s="69"/>
      <c r="F8" s="70"/>
      <c r="G8" s="70"/>
      <c r="H8" s="71"/>
      <c r="I8" s="12"/>
      <c r="J8" s="12"/>
      <c r="K8" s="12"/>
    </row>
    <row r="9" spans="1:11" x14ac:dyDescent="0.25">
      <c r="B9" s="14" t="s">
        <v>30</v>
      </c>
    </row>
    <row r="11" spans="1:11" x14ac:dyDescent="0.25">
      <c r="B11" s="59" t="s">
        <v>26</v>
      </c>
      <c r="C11" s="59"/>
      <c r="D11" s="59"/>
      <c r="E11" s="59"/>
      <c r="F11" s="59"/>
      <c r="G11" s="59"/>
      <c r="H11" s="59"/>
    </row>
    <row r="13" spans="1:11" x14ac:dyDescent="0.25">
      <c r="B13" s="2" t="s">
        <v>2</v>
      </c>
      <c r="F13" t="s">
        <v>3</v>
      </c>
    </row>
    <row r="14" spans="1:11" x14ac:dyDescent="0.25">
      <c r="B14" s="2" t="s">
        <v>13</v>
      </c>
      <c r="D14" t="s">
        <v>12</v>
      </c>
      <c r="G14" t="s">
        <v>14</v>
      </c>
    </row>
  </sheetData>
  <mergeCells count="3">
    <mergeCell ref="A8:H8"/>
    <mergeCell ref="B11:H11"/>
    <mergeCell ref="A3:K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"/>
  <sheetViews>
    <sheetView topLeftCell="A8" zoomScale="124" zoomScaleNormal="124" zoomScaleSheetLayoutView="40" workbookViewId="0">
      <selection activeCell="A10" sqref="A10:XFD12"/>
    </sheetView>
  </sheetViews>
  <sheetFormatPr defaultRowHeight="15" x14ac:dyDescent="0.25"/>
  <cols>
    <col min="1" max="1" width="3.42578125" customWidth="1"/>
    <col min="2" max="2" width="58.85546875" customWidth="1"/>
    <col min="3" max="3" width="11.5703125" customWidth="1"/>
    <col min="4" max="5" width="8.85546875" customWidth="1"/>
    <col min="6" max="6" width="8.7109375" customWidth="1"/>
    <col min="7" max="7" width="10.5703125" customWidth="1"/>
    <col min="8" max="8" width="7" customWidth="1"/>
    <col min="9" max="9" width="7.85546875" customWidth="1"/>
    <col min="10" max="10" width="7" customWidth="1"/>
    <col min="11" max="11" width="8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14"/>
      <c r="J1" s="14" t="s">
        <v>21</v>
      </c>
      <c r="K1" s="19"/>
    </row>
    <row r="2" spans="1:11" ht="21.75" customHeight="1" x14ac:dyDescent="0.25">
      <c r="A2" s="2"/>
      <c r="B2" s="2"/>
      <c r="C2" s="2"/>
      <c r="D2" s="2"/>
      <c r="E2" s="2"/>
      <c r="F2" s="2"/>
      <c r="G2" s="2"/>
      <c r="H2" s="2"/>
      <c r="I2" s="14" t="s">
        <v>47</v>
      </c>
      <c r="J2" s="19"/>
      <c r="K2" s="14"/>
    </row>
    <row r="3" spans="1:11" ht="42" customHeight="1" thickBot="1" x14ac:dyDescent="0.3">
      <c r="A3" s="64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62.25" customHeight="1" x14ac:dyDescent="0.25">
      <c r="A4" s="6" t="s">
        <v>0</v>
      </c>
      <c r="B4" s="3" t="s">
        <v>8</v>
      </c>
      <c r="C4" s="28" t="s">
        <v>46</v>
      </c>
      <c r="D4" s="29" t="s">
        <v>31</v>
      </c>
      <c r="E4" s="44" t="s">
        <v>64</v>
      </c>
      <c r="F4" s="44" t="s">
        <v>65</v>
      </c>
      <c r="G4" s="44" t="s">
        <v>66</v>
      </c>
      <c r="H4" s="30" t="s">
        <v>4</v>
      </c>
      <c r="I4" s="30" t="s">
        <v>41</v>
      </c>
      <c r="J4" s="30" t="s">
        <v>7</v>
      </c>
      <c r="K4" s="31" t="s">
        <v>40</v>
      </c>
    </row>
    <row r="5" spans="1:11" ht="164.25" customHeight="1" x14ac:dyDescent="0.25">
      <c r="A5" s="13">
        <v>1</v>
      </c>
      <c r="B5" s="25" t="s">
        <v>48</v>
      </c>
      <c r="C5" s="27" t="s">
        <v>73</v>
      </c>
      <c r="D5" s="35" t="s">
        <v>12</v>
      </c>
      <c r="E5" s="35"/>
      <c r="F5" s="13"/>
      <c r="G5" s="13"/>
      <c r="H5" s="13"/>
      <c r="I5" s="13"/>
      <c r="J5" s="13"/>
      <c r="K5" s="13"/>
    </row>
    <row r="6" spans="1:11" ht="294" customHeight="1" x14ac:dyDescent="0.25">
      <c r="A6" s="13">
        <v>2</v>
      </c>
      <c r="B6" s="25" t="s">
        <v>49</v>
      </c>
      <c r="C6" s="27" t="s">
        <v>74</v>
      </c>
      <c r="D6" s="1"/>
      <c r="E6" s="35"/>
      <c r="F6" s="13"/>
      <c r="G6" s="13"/>
      <c r="H6" s="13"/>
      <c r="I6" s="13"/>
      <c r="J6" s="13"/>
      <c r="K6" s="33"/>
    </row>
    <row r="7" spans="1:11" ht="0.6" customHeight="1" x14ac:dyDescent="0.25">
      <c r="A7" s="37"/>
      <c r="B7" s="34"/>
      <c r="C7" s="35"/>
      <c r="D7" s="35"/>
      <c r="E7" s="35"/>
      <c r="F7" s="36"/>
      <c r="G7" s="36"/>
      <c r="H7" s="36"/>
      <c r="I7" s="36"/>
      <c r="J7" s="36"/>
      <c r="K7" s="37"/>
    </row>
    <row r="8" spans="1:11" x14ac:dyDescent="0.25">
      <c r="A8" s="72" t="s">
        <v>18</v>
      </c>
      <c r="B8" s="73"/>
      <c r="C8" s="73"/>
      <c r="D8" s="73"/>
      <c r="E8" s="73"/>
      <c r="F8" s="73"/>
      <c r="G8" s="74"/>
      <c r="H8" s="74"/>
      <c r="I8" s="1"/>
      <c r="J8" s="1"/>
      <c r="K8" s="1"/>
    </row>
    <row r="9" spans="1:11" ht="31.15" customHeight="1" x14ac:dyDescent="0.25">
      <c r="A9" s="2"/>
      <c r="B9" s="14" t="s">
        <v>30</v>
      </c>
      <c r="C9" s="2"/>
      <c r="D9" s="2"/>
      <c r="E9" s="2"/>
      <c r="F9" s="2"/>
      <c r="G9" s="2"/>
      <c r="H9" s="2"/>
      <c r="I9" s="2"/>
      <c r="J9" s="2"/>
      <c r="K9" s="2"/>
    </row>
    <row r="10" spans="1:11" ht="49.15" customHeight="1" x14ac:dyDescent="0.25">
      <c r="A10" s="2"/>
      <c r="B10" s="66" t="s">
        <v>42</v>
      </c>
      <c r="C10" s="66"/>
      <c r="D10" s="66"/>
      <c r="E10" s="66"/>
      <c r="F10" s="66"/>
      <c r="G10" s="66"/>
      <c r="H10" s="66"/>
      <c r="I10" s="2"/>
      <c r="J10" s="2"/>
      <c r="K10" s="2"/>
    </row>
    <row r="11" spans="1:11" ht="27" customHeight="1" x14ac:dyDescent="0.25">
      <c r="A11" s="2"/>
      <c r="B11" s="2" t="s">
        <v>19</v>
      </c>
      <c r="C11" s="2"/>
      <c r="D11" s="2"/>
      <c r="E11" s="2"/>
      <c r="F11" s="2"/>
      <c r="G11" s="2"/>
      <c r="H11" s="2" t="s">
        <v>20</v>
      </c>
      <c r="I11" s="2"/>
      <c r="J11" s="2"/>
      <c r="K11" s="2"/>
    </row>
    <row r="12" spans="1:11" x14ac:dyDescent="0.25">
      <c r="A12" s="2"/>
      <c r="B12" s="32" t="s">
        <v>15</v>
      </c>
      <c r="C12" s="2"/>
      <c r="D12" s="2"/>
      <c r="E12" s="2"/>
      <c r="F12" s="2"/>
      <c r="G12" s="2"/>
      <c r="H12" s="2" t="s">
        <v>17</v>
      </c>
      <c r="I12" s="2"/>
      <c r="J12" s="2"/>
      <c r="K12" s="2"/>
    </row>
    <row r="13" spans="1:11" x14ac:dyDescent="0.25">
      <c r="A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3:K3"/>
    <mergeCell ref="B10:H10"/>
    <mergeCell ref="A8:H8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"/>
  <sheetViews>
    <sheetView zoomScaleNormal="100" workbookViewId="0">
      <selection activeCell="E4" sqref="E4:G4"/>
    </sheetView>
  </sheetViews>
  <sheetFormatPr defaultRowHeight="15" x14ac:dyDescent="0.25"/>
  <cols>
    <col min="1" max="1" width="4.140625" bestFit="1" customWidth="1"/>
    <col min="2" max="2" width="48.85546875" style="2" customWidth="1"/>
    <col min="3" max="3" width="11.7109375" customWidth="1"/>
    <col min="4" max="4" width="11.42578125" customWidth="1"/>
    <col min="5" max="6" width="10.7109375" customWidth="1"/>
    <col min="7" max="7" width="10.28515625" customWidth="1"/>
    <col min="8" max="9" width="8.140625" customWidth="1"/>
    <col min="10" max="10" width="7" customWidth="1"/>
  </cols>
  <sheetData>
    <row r="1" spans="1:11" x14ac:dyDescent="0.25">
      <c r="A1" s="2"/>
      <c r="C1" s="2"/>
      <c r="D1" s="2"/>
      <c r="E1" s="2"/>
      <c r="F1" s="2"/>
      <c r="I1" s="2"/>
      <c r="J1" s="5" t="s">
        <v>59</v>
      </c>
      <c r="K1" s="2"/>
    </row>
    <row r="2" spans="1:11" x14ac:dyDescent="0.25">
      <c r="A2" s="2"/>
      <c r="C2" s="2"/>
      <c r="D2" s="2"/>
      <c r="E2" s="2"/>
      <c r="F2" s="2"/>
      <c r="G2" s="2"/>
      <c r="I2" s="2"/>
      <c r="J2" s="5" t="s">
        <v>47</v>
      </c>
      <c r="K2" s="2"/>
    </row>
    <row r="3" spans="1:11" ht="33" customHeight="1" thickBot="1" x14ac:dyDescent="0.3">
      <c r="A3" s="75" t="s">
        <v>63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72" x14ac:dyDescent="0.25">
      <c r="A4" s="6" t="s">
        <v>0</v>
      </c>
      <c r="B4" s="3" t="s">
        <v>8</v>
      </c>
      <c r="C4" s="3" t="s">
        <v>46</v>
      </c>
      <c r="D4" s="7" t="s">
        <v>60</v>
      </c>
      <c r="E4" s="3" t="s">
        <v>64</v>
      </c>
      <c r="F4" s="3" t="s">
        <v>65</v>
      </c>
      <c r="G4" s="3" t="s">
        <v>66</v>
      </c>
      <c r="H4" s="8" t="s">
        <v>4</v>
      </c>
      <c r="I4" s="8" t="s">
        <v>5</v>
      </c>
      <c r="J4" s="8" t="s">
        <v>7</v>
      </c>
      <c r="K4" s="8" t="s">
        <v>29</v>
      </c>
    </row>
    <row r="5" spans="1:11" s="18" customFormat="1" ht="318" customHeight="1" x14ac:dyDescent="0.2">
      <c r="A5" s="15">
        <v>1</v>
      </c>
      <c r="B5" s="46" t="s">
        <v>44</v>
      </c>
      <c r="C5" s="40" t="s">
        <v>68</v>
      </c>
      <c r="D5" s="15"/>
      <c r="E5" s="15"/>
      <c r="F5" s="15"/>
      <c r="G5" s="15"/>
      <c r="H5" s="15"/>
      <c r="I5" s="16"/>
      <c r="J5" s="17"/>
      <c r="K5" s="17"/>
    </row>
    <row r="6" spans="1:11" s="18" customFormat="1" ht="353.25" customHeight="1" x14ac:dyDescent="0.2">
      <c r="A6" s="15">
        <v>2</v>
      </c>
      <c r="B6" s="25" t="s">
        <v>61</v>
      </c>
      <c r="C6" s="41" t="s">
        <v>67</v>
      </c>
      <c r="D6" s="24"/>
      <c r="E6" s="24"/>
      <c r="F6" s="24"/>
      <c r="G6" s="24"/>
      <c r="H6" s="24"/>
      <c r="I6" s="24"/>
      <c r="J6" s="24"/>
      <c r="K6" s="24"/>
    </row>
    <row r="7" spans="1:11" x14ac:dyDescent="0.25">
      <c r="A7" s="68" t="s">
        <v>1</v>
      </c>
      <c r="B7" s="69"/>
      <c r="C7" s="69"/>
      <c r="D7" s="69"/>
      <c r="E7" s="70"/>
      <c r="F7" s="70"/>
      <c r="G7" s="70"/>
      <c r="H7" s="71"/>
      <c r="I7" s="12"/>
      <c r="J7" s="12"/>
      <c r="K7" s="12"/>
    </row>
    <row r="8" spans="1:11" x14ac:dyDescent="0.25">
      <c r="B8" s="14" t="s">
        <v>30</v>
      </c>
    </row>
    <row r="10" spans="1:11" x14ac:dyDescent="0.25">
      <c r="B10" s="59" t="s">
        <v>26</v>
      </c>
      <c r="C10" s="59"/>
      <c r="D10" s="59"/>
      <c r="E10" s="59"/>
      <c r="F10" s="59"/>
      <c r="G10" s="59"/>
      <c r="H10" s="59"/>
    </row>
    <row r="12" spans="1:11" x14ac:dyDescent="0.25">
      <c r="B12" s="2" t="s">
        <v>2</v>
      </c>
      <c r="E12" t="s">
        <v>3</v>
      </c>
    </row>
    <row r="13" spans="1:11" x14ac:dyDescent="0.25">
      <c r="B13" s="2" t="s">
        <v>13</v>
      </c>
      <c r="G13" t="s">
        <v>14</v>
      </c>
    </row>
  </sheetData>
  <mergeCells count="3">
    <mergeCell ref="A3:K3"/>
    <mergeCell ref="A7:H7"/>
    <mergeCell ref="B10:H10"/>
  </mergeCells>
  <printOptions horizontalCentered="1"/>
  <pageMargins left="0.25" right="0.25" top="0.75" bottom="0.75" header="0.3" footer="0.3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zoomScaleNormal="100" workbookViewId="0">
      <selection activeCell="J5" sqref="J5"/>
    </sheetView>
  </sheetViews>
  <sheetFormatPr defaultRowHeight="15" x14ac:dyDescent="0.25"/>
  <cols>
    <col min="1" max="1" width="3.28515625" bestFit="1" customWidth="1"/>
    <col min="2" max="2" width="38" customWidth="1"/>
    <col min="3" max="3" width="16.28515625" customWidth="1"/>
    <col min="4" max="4" width="15.85546875" customWidth="1"/>
    <col min="5" max="5" width="10.85546875" customWidth="1"/>
    <col min="6" max="6" width="11" customWidth="1"/>
    <col min="7" max="7" width="9.7109375" customWidth="1"/>
    <col min="8" max="8" width="8.28515625" customWidth="1"/>
    <col min="9" max="9" width="7" bestFit="1" customWidth="1"/>
    <col min="10" max="10" width="8.42578125" customWidth="1"/>
    <col min="11" max="11" width="9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14"/>
      <c r="I1" s="14" t="s">
        <v>25</v>
      </c>
      <c r="J1" s="19"/>
    </row>
    <row r="2" spans="1:11" x14ac:dyDescent="0.25">
      <c r="A2" s="2"/>
      <c r="B2" s="2"/>
      <c r="C2" s="2"/>
      <c r="D2" s="2"/>
      <c r="E2" s="2"/>
      <c r="F2" s="2"/>
      <c r="G2" s="2"/>
      <c r="H2" s="14" t="s">
        <v>47</v>
      </c>
      <c r="I2" s="19"/>
      <c r="J2" s="19"/>
      <c r="K2" s="2"/>
    </row>
    <row r="3" spans="1:11" ht="44.25" customHeight="1" thickBot="1" x14ac:dyDescent="0.3">
      <c r="A3" s="76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78" customHeight="1" x14ac:dyDescent="0.25">
      <c r="A4" s="6" t="s">
        <v>0</v>
      </c>
      <c r="B4" s="3" t="s">
        <v>8</v>
      </c>
      <c r="C4" s="3" t="s">
        <v>46</v>
      </c>
      <c r="D4" s="3" t="s">
        <v>43</v>
      </c>
      <c r="E4" s="3" t="s">
        <v>64</v>
      </c>
      <c r="F4" s="3" t="s">
        <v>65</v>
      </c>
      <c r="G4" s="3" t="s">
        <v>66</v>
      </c>
      <c r="H4" s="8" t="s">
        <v>4</v>
      </c>
      <c r="I4" s="8" t="s">
        <v>5</v>
      </c>
      <c r="J4" s="8" t="s">
        <v>7</v>
      </c>
      <c r="K4" s="8" t="s">
        <v>28</v>
      </c>
    </row>
    <row r="5" spans="1:11" ht="187.5" customHeight="1" x14ac:dyDescent="0.25">
      <c r="A5" s="13">
        <v>1</v>
      </c>
      <c r="B5" s="25" t="s">
        <v>53</v>
      </c>
      <c r="C5" s="27" t="s">
        <v>69</v>
      </c>
      <c r="D5" s="13"/>
      <c r="E5" s="13"/>
      <c r="F5" s="13"/>
      <c r="G5" s="13"/>
      <c r="H5" s="36"/>
      <c r="I5" s="36"/>
      <c r="J5" s="36"/>
      <c r="K5" s="36"/>
    </row>
    <row r="6" spans="1:11" ht="150.75" customHeight="1" x14ac:dyDescent="0.25">
      <c r="A6" s="13">
        <v>2</v>
      </c>
      <c r="B6" s="25" t="s">
        <v>52</v>
      </c>
      <c r="C6" s="27" t="s">
        <v>70</v>
      </c>
      <c r="D6" s="13"/>
      <c r="E6" s="13"/>
      <c r="F6" s="13"/>
      <c r="G6" s="13"/>
      <c r="H6" s="36"/>
      <c r="I6" s="36"/>
      <c r="J6" s="36"/>
      <c r="K6" s="36"/>
    </row>
    <row r="7" spans="1:11" ht="196.5" customHeight="1" x14ac:dyDescent="0.25">
      <c r="A7" s="36">
        <v>3</v>
      </c>
      <c r="B7" s="26" t="s">
        <v>54</v>
      </c>
      <c r="C7" s="27" t="s">
        <v>71</v>
      </c>
      <c r="D7" s="1"/>
      <c r="E7" s="35"/>
      <c r="F7" s="35"/>
      <c r="G7" s="1"/>
      <c r="H7" s="1"/>
      <c r="I7" s="9"/>
      <c r="J7" s="10"/>
      <c r="K7" s="10"/>
    </row>
    <row r="8" spans="1:11" x14ac:dyDescent="0.25">
      <c r="A8" s="61" t="s">
        <v>24</v>
      </c>
      <c r="B8" s="78"/>
      <c r="C8" s="78"/>
      <c r="D8" s="78"/>
      <c r="E8" s="78"/>
      <c r="F8" s="78"/>
      <c r="G8" s="79"/>
      <c r="H8" s="80"/>
      <c r="I8" s="1"/>
      <c r="J8" s="1"/>
      <c r="K8" s="1"/>
    </row>
    <row r="9" spans="1:11" x14ac:dyDescent="0.25">
      <c r="A9" s="2"/>
      <c r="B9" s="14" t="s">
        <v>30</v>
      </c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I10" s="2"/>
      <c r="J10" s="2"/>
      <c r="K10" s="2"/>
    </row>
    <row r="11" spans="1:11" ht="28.15" customHeight="1" x14ac:dyDescent="0.25">
      <c r="A11" s="2"/>
      <c r="B11" s="66" t="s">
        <v>27</v>
      </c>
      <c r="C11" s="66"/>
      <c r="D11" s="66"/>
      <c r="E11" s="66"/>
      <c r="F11" s="66"/>
      <c r="G11" s="66"/>
      <c r="H11" s="66"/>
      <c r="I11" s="2"/>
      <c r="J11" s="2"/>
      <c r="K11" s="2"/>
    </row>
    <row r="12" spans="1:11" ht="34.15" customHeight="1" x14ac:dyDescent="0.25">
      <c r="A12" s="2"/>
      <c r="B12" s="2" t="s">
        <v>16</v>
      </c>
      <c r="C12" s="2"/>
      <c r="D12" s="2"/>
      <c r="E12" s="2"/>
      <c r="F12" s="2"/>
      <c r="G12" s="2"/>
      <c r="H12" s="2" t="s">
        <v>22</v>
      </c>
      <c r="I12" s="2"/>
      <c r="J12" s="2"/>
      <c r="K12" s="2"/>
    </row>
    <row r="13" spans="1:11" x14ac:dyDescent="0.25">
      <c r="A13" s="2"/>
      <c r="B13" s="32" t="s">
        <v>15</v>
      </c>
      <c r="C13" s="2"/>
      <c r="D13" s="2"/>
      <c r="E13" s="2"/>
      <c r="F13" s="2"/>
      <c r="G13" s="2"/>
      <c r="H13" s="2" t="s">
        <v>17</v>
      </c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9" spans="1:11" ht="9.75" customHeight="1" x14ac:dyDescent="0.25"/>
    <row r="20" spans="1:11" hidden="1" x14ac:dyDescent="0.25"/>
    <row r="21" spans="1:11" hidden="1" x14ac:dyDescent="0.25"/>
    <row r="22" spans="1:11" hidden="1" x14ac:dyDescent="0.25"/>
    <row r="23" spans="1:11" ht="10.5" hidden="1" customHeight="1" x14ac:dyDescent="0.25"/>
    <row r="24" spans="1:11" hidden="1" x14ac:dyDescent="0.25"/>
    <row r="25" spans="1:11" hidden="1" x14ac:dyDescent="0.25"/>
  </sheetData>
  <mergeCells count="3">
    <mergeCell ref="A3:K3"/>
    <mergeCell ref="B11:H11"/>
    <mergeCell ref="A8:H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Zadanie Nr 1</vt:lpstr>
      <vt:lpstr>Zadanie Nr 5</vt:lpstr>
      <vt:lpstr>Zadanie Nr 2</vt:lpstr>
      <vt:lpstr>Zadanie Nr 3</vt:lpstr>
      <vt:lpstr>Zadanie Nr 4</vt:lpstr>
      <vt:lpstr>Zadanie Nr 6</vt:lpstr>
      <vt:lpstr>Zadanie Nr 7</vt:lpstr>
      <vt:lpstr>'Zadanie Nr 1'!Obszar_wydruku</vt:lpstr>
      <vt:lpstr>'Zadanie Nr 4'!Obszar_wydruku</vt:lpstr>
      <vt:lpstr>'Zadanie Nr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Ulińska</dc:creator>
  <cp:lastModifiedBy>Barbara Wizner</cp:lastModifiedBy>
  <cp:lastPrinted>2021-05-19T08:29:02Z</cp:lastPrinted>
  <dcterms:created xsi:type="dcterms:W3CDTF">2015-06-05T18:19:34Z</dcterms:created>
  <dcterms:modified xsi:type="dcterms:W3CDTF">2021-05-19T09:44:25Z</dcterms:modified>
</cp:coreProperties>
</file>