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252\Desktop\176 - Catalyst_Procyte_Vetlab\SWZ\"/>
    </mc:Choice>
  </mc:AlternateContent>
  <xr:revisionPtr revIDLastSave="0" documentId="13_ncr:1_{09BA6145-40A7-4013-AC31-1CA2163FB17E}" xr6:coauthVersionLast="47" xr6:coauthVersionMax="47" xr10:uidLastSave="{00000000-0000-0000-0000-000000000000}"/>
  <bookViews>
    <workbookView xWindow="3510" yWindow="3510" windowWidth="20175" windowHeight="11055" xr2:uid="{F034A8F5-443A-43D7-809B-555AA1779E80}"/>
  </bookViews>
  <sheets>
    <sheet name="Arkusz1" sheetId="1" r:id="rId1"/>
  </sheets>
  <definedNames>
    <definedName name="_xlnm.Print_Area" localSheetId="0">Arkusz1!$A$7:$G$82</definedName>
    <definedName name="_xlnm.Print_Titles" localSheetId="0">Arkusz1!$7:$7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4" i="1" l="1"/>
  <c r="G113" i="1"/>
  <c r="G111" i="1"/>
  <c r="G110" i="1"/>
  <c r="G109" i="1"/>
  <c r="G108" i="1"/>
  <c r="G106" i="1"/>
  <c r="G105" i="1"/>
  <c r="G104" i="1"/>
  <c r="G103" i="1"/>
  <c r="G102" i="1"/>
  <c r="G101" i="1"/>
  <c r="G100" i="1"/>
  <c r="G99" i="1"/>
  <c r="G98" i="1"/>
  <c r="G97" i="1"/>
  <c r="G96" i="1"/>
  <c r="G95" i="1"/>
  <c r="G115" i="1" l="1"/>
  <c r="G29" i="1"/>
  <c r="G28" i="1"/>
  <c r="G10" i="1"/>
  <c r="G11" i="1"/>
  <c r="G12" i="1"/>
  <c r="G13" i="1"/>
  <c r="G14" i="1"/>
  <c r="G15" i="1"/>
  <c r="G16" i="1"/>
  <c r="G17" i="1"/>
  <c r="G18" i="1"/>
  <c r="G19" i="1"/>
  <c r="G20" i="1"/>
  <c r="G21" i="1"/>
  <c r="G71" i="1"/>
  <c r="G74" i="1"/>
  <c r="G75" i="1"/>
  <c r="G76" i="1"/>
  <c r="G77" i="1"/>
  <c r="G78" i="1"/>
  <c r="G79" i="1"/>
  <c r="G80" i="1"/>
  <c r="G81" i="1"/>
  <c r="G73" i="1"/>
  <c r="G70" i="1"/>
  <c r="G6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39" i="1"/>
  <c r="G33" i="1"/>
  <c r="G34" i="1"/>
  <c r="G35" i="1"/>
  <c r="G36" i="1"/>
  <c r="G37" i="1"/>
  <c r="G32" i="1"/>
  <c r="G82" i="1" l="1"/>
  <c r="G24" i="1"/>
  <c r="G25" i="1"/>
  <c r="G26" i="1"/>
  <c r="G23" i="1"/>
  <c r="G65302" i="1" l="1"/>
  <c r="F65302" i="1"/>
  <c r="E65302" i="1"/>
</calcChain>
</file>

<file path=xl/sharedStrings.xml><?xml version="1.0" encoding="utf-8"?>
<sst xmlns="http://schemas.openxmlformats.org/spreadsheetml/2006/main" count="314" uniqueCount="168">
  <si>
    <t xml:space="preserve">Asortyment/Opis przedmiotu zamówienia </t>
  </si>
  <si>
    <t>j.m.</t>
  </si>
  <si>
    <t>Ilość</t>
  </si>
  <si>
    <t>Cena jednostkowa brutto</t>
  </si>
  <si>
    <t>Wartość brutto</t>
  </si>
  <si>
    <t>op</t>
  </si>
  <si>
    <t>Wartość zamówienia</t>
  </si>
  <si>
    <t>1.</t>
  </si>
  <si>
    <t>SNAP® Giardia, 15 testów</t>
  </si>
  <si>
    <t>SNAP® fPL, 10 testów</t>
  </si>
  <si>
    <t>SNAP® cPL, 5 testów</t>
  </si>
  <si>
    <t>SNAP® Lepto, 10 testów</t>
  </si>
  <si>
    <t>IDEXX 99-06810</t>
  </si>
  <si>
    <t>IDEXX 99-0011515</t>
  </si>
  <si>
    <t>SNAP® fPL, 5 testów</t>
  </si>
  <si>
    <t>SNAP® cPL, 10 testów</t>
  </si>
  <si>
    <t>IDEXX 99-12024</t>
  </si>
  <si>
    <t>IDEXX 99-12025</t>
  </si>
  <si>
    <t>IDEXX 99-29301</t>
  </si>
  <si>
    <t>SNAP® Lepto, 5 testów</t>
  </si>
  <si>
    <t>SNAP® Giardia, 5 testów</t>
  </si>
  <si>
    <t>A</t>
  </si>
  <si>
    <t>B</t>
  </si>
  <si>
    <t>C</t>
  </si>
  <si>
    <t>D</t>
  </si>
  <si>
    <t>E</t>
  </si>
  <si>
    <t>F</t>
  </si>
  <si>
    <t>IDEXX 99-26305-00</t>
  </si>
  <si>
    <t>sztuka</t>
  </si>
  <si>
    <t>IDEXX 99-26306-00</t>
  </si>
  <si>
    <t>IDEXX 98-71001-00</t>
  </si>
  <si>
    <t>IDEXX 98-27142-00</t>
  </si>
  <si>
    <t>G=(ExF)</t>
  </si>
  <si>
    <t>Lp.</t>
  </si>
  <si>
    <t>SNAP® Leishmania, 10 testów</t>
  </si>
  <si>
    <t>SNAP® 4Dx®, 15 testów</t>
  </si>
  <si>
    <t>SNAP® 4Dx®, 5 testów</t>
  </si>
  <si>
    <t>ProCyte DxT™Kit, QC L2</t>
  </si>
  <si>
    <t>ProCyte DxT™Kit, Reagent Kit with Overpack</t>
  </si>
  <si>
    <t>ProCyte DxT™Kit, Stain Pack</t>
  </si>
  <si>
    <t>ProCyte DxT™Kit Hydro Clean 30 ml</t>
  </si>
  <si>
    <t>SNAP TESTY</t>
  </si>
  <si>
    <t>12.</t>
  </si>
  <si>
    <t>13.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</si>
  <si>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</si>
  <si>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</si>
  <si>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</si>
  <si>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</si>
  <si>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</si>
  <si>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</si>
  <si>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</si>
  <si>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</si>
  <si>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</si>
  <si>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</si>
  <si>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</si>
  <si>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</si>
  <si>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</si>
  <si>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</si>
  <si>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</si>
  <si>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</si>
  <si>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</si>
  <si>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</si>
  <si>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</si>
  <si>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</si>
  <si>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</si>
  <si>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</si>
  <si>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</si>
  <si>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SNAP® Foal IgG, 10 testów</t>
  </si>
  <si>
    <t>IDEXX 99-14760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</si>
  <si>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</si>
  <si>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</si>
  <si>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</si>
  <si>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</si>
  <si>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</si>
  <si>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</si>
  <si>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</si>
  <si>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</si>
  <si>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</si>
  <si>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</si>
  <si>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IDEXX UA™ Paski do analiz (8 parametrów), 100 sztuk</t>
  </si>
  <si>
    <t>98-08804-00</t>
  </si>
  <si>
    <t>IDEXX VetLab® UA Paski do kalibracji, 50 sztuk</t>
  </si>
  <si>
    <t>98-10189-00</t>
  </si>
  <si>
    <t>VetLab® Analizator moczu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</si>
  <si>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</si>
  <si>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</si>
  <si>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</si>
  <si>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</si>
  <si>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</si>
  <si>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</si>
  <si>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</si>
  <si>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</si>
  <si>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</si>
  <si>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</si>
  <si>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32.</t>
  </si>
  <si>
    <t>HEMATOLOGIA: Procyte Dx™</t>
  </si>
  <si>
    <t>Profile-Catalyst Dx™</t>
  </si>
  <si>
    <t>Pojedyncze parametry-Catalyst Dx™</t>
  </si>
  <si>
    <t>Kontrola jakości-Catalyst DX ™</t>
  </si>
  <si>
    <t>Akcesoria-Catalyst Dx™</t>
  </si>
  <si>
    <t xml:space="preserve">Catalyst ™ Chem 17 CLIP,  IDEXX 98-11003-02, 12 sztuk  </t>
  </si>
  <si>
    <t>Catalyst ™ Lyte 4 CLIP, IDEXX 98-11009-01, 12 sztuk</t>
  </si>
  <si>
    <t xml:space="preserve"> Catalyst ™ Chem 15 CLIP, IDEXX 98-11004-01, 12 sztuk</t>
  </si>
  <si>
    <t xml:space="preserve"> </t>
  </si>
  <si>
    <t xml:space="preserve">Catalyst ™ Chem 10 CLIP, IDEXX 98-11005-01, 12 sztuk </t>
  </si>
  <si>
    <t xml:space="preserve">Catalyst ™ NSAID 6 CLIP, IDEXX 98-11007-01, 12 sztuk </t>
  </si>
  <si>
    <t>Catalyst ™ Urine P:C Ratio, IDEXX 98-11008-01, 6 sztuk</t>
  </si>
  <si>
    <t xml:space="preserve">Catalyst ™ ALB Albumina, IDEXX 98-11065-01, 12 testów </t>
  </si>
  <si>
    <t xml:space="preserve">Catalyst ™ ALKP Fosfataza alkaliczna, IDEXX 98-11066-01, 12 testów </t>
  </si>
  <si>
    <t>Catalyst ™ ALT Amonitransferaza alaninowa, IDEXX 98-11067-01, 12 testów</t>
  </si>
  <si>
    <t xml:space="preserve">Catalyst ™ AMYL Amylaza, IDEXX 98-11068-01, 12 testów </t>
  </si>
  <si>
    <t>Catalyst ™ AST Amonitransferaza asparaginianowa, IDEXX 98-11069-01, 12 testów</t>
  </si>
  <si>
    <t>Catalyst ™ BUN Urea Azot mocznikowy, IDEXX 98-11070-01, 12 testów</t>
  </si>
  <si>
    <t>Catalyst ™ Ca Wapń, IDEXX 98-11071-01, 12 testów</t>
  </si>
  <si>
    <t xml:space="preserve"> Catalyst ™ CHOL Cholesterol, IDEXX 98-11072-01, 12 testów</t>
  </si>
  <si>
    <t>Catalyst ™ CK Kinaza kreatynowa , IDEXX 98-11073-01, 12 testów</t>
  </si>
  <si>
    <t xml:space="preserve"> Catalyst ™ CREA Kreatynina, IDEXX 98-11074-01, 12 testów</t>
  </si>
  <si>
    <t xml:space="preserve"> Catalyst ™ GGT Gammaglutamylotranspeptydaza, IDEXX 98-11075-01, 12 testów</t>
  </si>
  <si>
    <t xml:space="preserve"> Catalyst ™ GLU Glukoza, IDEXX 98-11076-01, 12 testów</t>
  </si>
  <si>
    <t>Catalyst ™ LAC Mleczany, IDEXX 98-11077-01, 12 testów</t>
  </si>
  <si>
    <t>Catalyst ™ LDH Dehydrogenaza mleczanowa, IDEXX 98-11078-01</t>
  </si>
  <si>
    <t>Catalyst ™ LIPA Lipaza, IDEXX 98-11079-01, 12 testów</t>
  </si>
  <si>
    <t>Catalyst ™ MG Magnez, IDEXX 98-11080-01, 12 testów</t>
  </si>
  <si>
    <t>Catalyst ™ NH3 Amoniak, IDEXX 98-11081-01, 12 testów</t>
  </si>
  <si>
    <t xml:space="preserve"> Catalyst ™ PHOS Fosfor, IDEXX 98-11083-01, 12 testów</t>
  </si>
  <si>
    <t xml:space="preserve">Catalyst ™ TBIL Bilirubina całkowita,  IDEXX 98-11084-01, 12 testów </t>
  </si>
  <si>
    <t>Catalyst ™ TP Białko całkowite, IDEXX 98-11085-01, 12 testów</t>
  </si>
  <si>
    <t>Catalyst Fruktozamina 6T, IDEXX 99-0003341</t>
  </si>
  <si>
    <t>Catalyst TM TT4, IDEXX 99-0001000, 12 testów, dla Cat1 i Cat Dx</t>
  </si>
  <si>
    <t>Catalyst TM CRP, IDEXX 99-0004959, 6 testów</t>
  </si>
  <si>
    <t>Catalyst TM SDMA nerki kot i pies, IDEXX 99-0004366, 12 testów</t>
  </si>
  <si>
    <t>Catalyst TM SDMA COMBO CHEM 10, IDEXX 99-0010259, po 12 testów</t>
  </si>
  <si>
    <t>Catalyst TM SDMA COMBO+ CHEM 15, IDEXX 99-001025, po 12 testów</t>
  </si>
  <si>
    <t>Catalyst TM SDMA COMBO CHEM 17, IDEXX 99-0010257, po 12 testów</t>
  </si>
  <si>
    <t>Catalyst TM SDMA COMBO NSAID, IDEXX 99-0010256, po 12 testów</t>
  </si>
  <si>
    <t>Catalyst TM SDMA i TT4 COMBO, IDEXX 99-0017167,  12 testów</t>
  </si>
  <si>
    <t>QC CLIP Panel kontroli jakości, 98-13700-00, 6 sztuk</t>
  </si>
  <si>
    <t>VetTrol™ surowice kontrolne, 1 komplet,  98-11379-00</t>
  </si>
  <si>
    <t>PHBR Kontrola, 98-12304-00, 6 sztuk</t>
  </si>
  <si>
    <t>Catalyst ™ Separator pełnej krwi (wkładka pełniąca rolę mini wirówki) 98-14323-00, 40 sztuk</t>
  </si>
  <si>
    <t>Catalyst ™ Końcówki niebieskie do pipetora, 98-17321-00, 50 sztuk</t>
  </si>
  <si>
    <t>Catalyst ™ Końcówki wewnętrzne małe, 98-12125-01, 500 sztuk</t>
  </si>
  <si>
    <t>Catalyst ™ Kubeczki na próbę, 98-12128-00,  450 sztuk</t>
  </si>
  <si>
    <t>Probówki heparynowe 1.3ml, SARSTEDT 41.1530.015, 100 sztuk</t>
  </si>
  <si>
    <t>Mikroprobówki heparynowe 0,5 ml, 20.1345, 100 sztuk</t>
  </si>
  <si>
    <t>Catalyst ™ UPC Rozcieńczalnik, 99-14574-00</t>
  </si>
  <si>
    <t>OPTICAL TISSUE KIT, 99-21034-00, 50 sztuk</t>
  </si>
  <si>
    <t>Alcohol Prep Pads, 99-21035-00, 22 sztuki</t>
  </si>
  <si>
    <t>*Zamawiający wymaga wypełnienia kolumny „Producent, nr katalogowy” przez wpisanie producenta, nr katalogowego lub symbolu oferowanego asortymentu. W przypadku braku danych o które wnosi Zamawiający, należy podać informację, że do danego asortymentu nie została przypisana np. nazwa modelu. Brak w ofercie  jednoznacznego wskazania wyszczególnionych powyżej informacji spowoduje odrzucenie oferty na podstawie art. 226 ust. 1 pkt. 5) ustawy Pzp jako oferty, której treść nie odpowiada treści specyfikacji warunków zamówienia</t>
  </si>
  <si>
    <t xml:space="preserve">Producent/nr katalogowy* </t>
  </si>
  <si>
    <t xml:space="preserve">Formularz Opis przedmiotu zamówienia/Formularz cenowy  
Część 1 - Dostawa sukcesywna akcesoriów do aparatu Catalyst DX™ </t>
  </si>
  <si>
    <t>Podpis Wykonawcy zgodnie zapisami SWZ</t>
  </si>
  <si>
    <r>
      <t>Formularz Opis przedmiotu zamówienia/Formularz cenowy  
Część 2 - Dostawa sukcesywna SNAP testów i akcesoriów do aparatów Procyte DX™ i Vetlab</t>
    </r>
    <r>
      <rPr>
        <b/>
        <sz val="12"/>
        <color theme="1"/>
        <rFont val="Calibri"/>
        <family val="2"/>
        <charset val="238"/>
      </rPr>
      <t>®</t>
    </r>
  </si>
  <si>
    <t>SNAP® Leishmania, IDEXX 99-06810, 10 testów</t>
  </si>
  <si>
    <t>SNAP® 4Dx®, IDEXX 99-0011515, 15 testów</t>
  </si>
  <si>
    <t>SNAP® fPL, IDEXX 99-14760, 10 testów</t>
  </si>
  <si>
    <t>SNAP® cPL, IDEXX 99-12024, 5 testów</t>
  </si>
  <si>
    <t>SNAP® cPL, IDEXX 99-12025, 10 testów</t>
  </si>
  <si>
    <t>SNAP® Lepto, IDEXX 99-29301, 10 testów</t>
  </si>
  <si>
    <t>ProCyte DxT™Kit, QC L2, IDEXX 99-26305-00</t>
  </si>
  <si>
    <t>ProCyte DxT™Kit, Reagent Kit with Overpack, IDEXX 99-26306-00</t>
  </si>
  <si>
    <t>ProCyte DxT™Kit, Stain Pack, IDEXX 98-71001-00</t>
  </si>
  <si>
    <t>ProCyte DxT™Kit Hydro Clean 30 ml, IDEXX 98-27142-00</t>
  </si>
  <si>
    <t>IDEXX UA™ Paski do analiz (8 parametrów), 98-08804-00, 100 sztuk</t>
  </si>
  <si>
    <t>IDEXX VetLab® UA Paski do kalibracji, 98-10189-00, 50 sztuk</t>
  </si>
  <si>
    <t>Część 2</t>
  </si>
  <si>
    <t>Załącznik nr 1do SWZ</t>
  </si>
  <si>
    <t>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</si>
</sst>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i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1"/>
    <xf numFmtId="8" fontId="2" fillId="0" borderId="0" xfId="1" applyNumberFormat="1"/>
    <xf numFmtId="44" fontId="2" fillId="0" borderId="0" xfId="2" applyFont="1"/>
    <xf numFmtId="44" fontId="2" fillId="0" borderId="0" xfId="2" applyFont="1" applyFill="1"/>
    <xf numFmtId="0" fontId="3" fillId="0" borderId="0" xfId="1" applyFont="1"/>
    <xf numFmtId="8" fontId="3" fillId="0" borderId="0" xfId="1" applyNumberFormat="1" applyFont="1"/>
    <xf numFmtId="44" fontId="3" fillId="0" borderId="0" xfId="2" applyFont="1"/>
    <xf numFmtId="164" fontId="2" fillId="0" borderId="0" xfId="1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164" fontId="5" fillId="2" borderId="3" xfId="0" applyNumberFormat="1" applyFont="1" applyFill="1" applyBorder="1"/>
    <xf numFmtId="164" fontId="5" fillId="2" borderId="4" xfId="0" applyNumberFormat="1" applyFont="1" applyFill="1" applyBorder="1"/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44" fontId="7" fillId="0" borderId="1" xfId="2" applyFont="1" applyBorder="1" applyAlignment="1">
      <alignment horizontal="center" vertical="center" wrapText="1"/>
    </xf>
    <xf numFmtId="44" fontId="7" fillId="0" borderId="1" xfId="2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9" fillId="4" borderId="2" xfId="0" applyFont="1" applyFill="1" applyBorder="1"/>
    <xf numFmtId="0" fontId="9" fillId="4" borderId="3" xfId="0" applyFont="1" applyFill="1" applyBorder="1"/>
    <xf numFmtId="164" fontId="9" fillId="4" borderId="4" xfId="0" applyNumberFormat="1" applyFont="1" applyFill="1" applyBorder="1"/>
    <xf numFmtId="44" fontId="7" fillId="4" borderId="1" xfId="2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7" fillId="0" borderId="6" xfId="1" applyFont="1" applyBorder="1" applyAlignment="1">
      <alignment horizontal="center" vertical="center" wrapText="1"/>
    </xf>
    <xf numFmtId="44" fontId="7" fillId="0" borderId="6" xfId="2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2" fillId="0" borderId="1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44" fontId="13" fillId="0" borderId="5" xfId="2" applyFont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164" fontId="5" fillId="2" borderId="8" xfId="1" applyNumberFormat="1" applyFont="1" applyFill="1" applyBorder="1" applyAlignment="1">
      <alignment vertical="center" wrapText="1"/>
    </xf>
    <xf numFmtId="164" fontId="5" fillId="2" borderId="12" xfId="1" applyNumberFormat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3" borderId="1" xfId="1" applyFont="1" applyFill="1" applyBorder="1" applyAlignment="1">
      <alignment horizontal="center" vertical="center" wrapText="1"/>
    </xf>
    <xf numFmtId="44" fontId="7" fillId="3" borderId="1" xfId="2" applyFont="1" applyFill="1" applyBorder="1" applyAlignment="1">
      <alignment horizontal="center" vertical="center" wrapText="1"/>
    </xf>
    <xf numFmtId="164" fontId="7" fillId="3" borderId="1" xfId="2" applyNumberFormat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44" fontId="7" fillId="0" borderId="1" xfId="2" applyFont="1" applyFill="1" applyBorder="1" applyAlignment="1">
      <alignment horizontal="center" vertical="center"/>
    </xf>
    <xf numFmtId="164" fontId="14" fillId="2" borderId="4" xfId="1" applyNumberFormat="1" applyFont="1" applyFill="1" applyBorder="1" applyAlignment="1">
      <alignment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0" fontId="8" fillId="0" borderId="4" xfId="1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164" fontId="15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6" xfId="0" applyFont="1" applyBorder="1" applyAlignment="1">
      <alignment wrapText="1"/>
    </xf>
    <xf numFmtId="164" fontId="13" fillId="0" borderId="5" xfId="2" applyNumberFormat="1" applyFont="1" applyBorder="1" applyAlignment="1">
      <alignment horizontal="center" vertical="center" wrapText="1"/>
    </xf>
    <xf numFmtId="0" fontId="10" fillId="0" borderId="0" xfId="0" applyFont="1"/>
    <xf numFmtId="0" fontId="2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1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7" fillId="0" borderId="0" xfId="0" applyFont="1" applyAlignment="1">
      <alignment horizont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4D29EB79-BB8A-464E-B19F-885E996D8439}"/>
    <cellStyle name="Walutowy 2" xfId="2" xr:uid="{AE93B9E6-A581-4916-BF99-31856CD33B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114300</xdr:rowOff>
    </xdr:from>
    <xdr:to>
      <xdr:col>3</xdr:col>
      <xdr:colOff>257810</xdr:colOff>
      <xdr:row>0</xdr:row>
      <xdr:rowOff>588645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4910C240-DFC4-BF7C-9CBC-7773A8A26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"/>
          <a:ext cx="5753735" cy="4743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58F93-911A-4021-85E0-FAC39AAA7A81}">
  <dimension ref="A1:M65302"/>
  <sheetViews>
    <sheetView tabSelected="1" topLeftCell="A80" workbookViewId="0">
      <selection activeCell="A84" sqref="A84:G85"/>
    </sheetView>
  </sheetViews>
  <sheetFormatPr defaultRowHeight="15" x14ac:dyDescent="0.25"/>
  <cols>
    <col min="1" max="1" width="5.28515625" style="1" customWidth="1"/>
    <col min="2" max="2" width="56.42578125" customWidth="1"/>
    <col min="3" max="3" width="26.7109375" customWidth="1"/>
    <col min="4" max="4" width="7.7109375" style="1" customWidth="1"/>
    <col min="5" max="5" width="8.28515625" style="1" customWidth="1"/>
    <col min="6" max="6" width="16.42578125" customWidth="1"/>
    <col min="7" max="7" width="16.28515625" customWidth="1"/>
    <col min="9" max="9" width="11.85546875" bestFit="1" customWidth="1"/>
  </cols>
  <sheetData>
    <row r="1" spans="1:13" ht="55.5" customHeight="1" x14ac:dyDescent="0.25">
      <c r="A1" s="97"/>
      <c r="B1" s="97"/>
      <c r="C1" s="97"/>
      <c r="D1" s="97"/>
      <c r="E1" s="97"/>
      <c r="F1" s="97"/>
      <c r="G1" s="97"/>
    </row>
    <row r="2" spans="1:13" x14ac:dyDescent="0.25">
      <c r="A2" s="90" t="s">
        <v>166</v>
      </c>
      <c r="B2" s="91"/>
      <c r="C2" s="91"/>
      <c r="D2" s="91"/>
      <c r="E2" s="91"/>
      <c r="F2" s="91"/>
      <c r="G2" s="91"/>
    </row>
    <row r="3" spans="1:13" x14ac:dyDescent="0.25">
      <c r="A3" s="91"/>
      <c r="B3" s="91"/>
      <c r="C3" s="91"/>
      <c r="D3" s="91"/>
      <c r="E3" s="91"/>
      <c r="F3" s="91"/>
      <c r="G3" s="91"/>
    </row>
    <row r="4" spans="1:13" ht="25.5" customHeight="1" x14ac:dyDescent="0.3">
      <c r="A4" s="87" t="s">
        <v>167</v>
      </c>
      <c r="B4" s="88"/>
      <c r="C4" s="88"/>
      <c r="D4" s="88"/>
      <c r="E4" s="88"/>
      <c r="F4" s="88"/>
      <c r="G4" s="89"/>
    </row>
    <row r="5" spans="1:13" x14ac:dyDescent="0.25">
      <c r="A5" s="92" t="s">
        <v>150</v>
      </c>
      <c r="B5" s="93"/>
      <c r="C5" s="93"/>
      <c r="D5" s="93"/>
      <c r="E5" s="93"/>
      <c r="F5" s="93"/>
      <c r="G5" s="93"/>
    </row>
    <row r="6" spans="1:13" ht="29.25" customHeight="1" x14ac:dyDescent="0.25">
      <c r="A6" s="93"/>
      <c r="B6" s="93"/>
      <c r="C6" s="93"/>
      <c r="D6" s="93"/>
      <c r="E6" s="93"/>
      <c r="F6" s="93"/>
      <c r="G6" s="93"/>
    </row>
    <row r="7" spans="1:13" ht="48.75" customHeight="1" x14ac:dyDescent="0.25">
      <c r="A7" s="11" t="s">
        <v>33</v>
      </c>
      <c r="B7" s="11" t="s">
        <v>0</v>
      </c>
      <c r="C7" s="11" t="s">
        <v>149</v>
      </c>
      <c r="D7" s="11" t="s">
        <v>1</v>
      </c>
      <c r="E7" s="11" t="s">
        <v>2</v>
      </c>
      <c r="F7" s="11" t="s">
        <v>3</v>
      </c>
      <c r="G7" s="11" t="s">
        <v>4</v>
      </c>
    </row>
    <row r="8" spans="1:13" ht="14.25" customHeight="1" thickBot="1" x14ac:dyDescent="0.3">
      <c r="A8" s="12" t="s">
        <v>21</v>
      </c>
      <c r="B8" s="12" t="s">
        <v>22</v>
      </c>
      <c r="C8" s="12" t="s">
        <v>23</v>
      </c>
      <c r="D8" s="12" t="s">
        <v>24</v>
      </c>
      <c r="E8" s="12" t="s">
        <v>25</v>
      </c>
      <c r="F8" s="12" t="s">
        <v>26</v>
      </c>
      <c r="G8" s="12" t="s">
        <v>32</v>
      </c>
      <c r="H8" s="3"/>
      <c r="I8" s="4"/>
      <c r="J8" s="3"/>
      <c r="K8" s="5"/>
      <c r="L8" s="3"/>
      <c r="M8" s="4"/>
    </row>
    <row r="9" spans="1:13" ht="11.25" hidden="1" customHeight="1" x14ac:dyDescent="0.25">
      <c r="A9" s="13"/>
      <c r="B9" s="94" t="s">
        <v>41</v>
      </c>
      <c r="C9" s="94"/>
      <c r="D9" s="94"/>
      <c r="E9" s="94"/>
      <c r="F9" s="14"/>
      <c r="G9" s="15"/>
      <c r="H9" s="3"/>
      <c r="I9" s="3"/>
      <c r="J9" s="3"/>
      <c r="K9" s="5"/>
      <c r="L9" s="3"/>
      <c r="M9" s="4"/>
    </row>
    <row r="10" spans="1:13" ht="15.75" hidden="1" customHeight="1" x14ac:dyDescent="0.25">
      <c r="A10" s="16" t="s">
        <v>7</v>
      </c>
      <c r="B10" s="17" t="s">
        <v>34</v>
      </c>
      <c r="C10" s="18" t="s">
        <v>12</v>
      </c>
      <c r="D10" s="19" t="s">
        <v>5</v>
      </c>
      <c r="E10" s="20">
        <v>3</v>
      </c>
      <c r="F10" s="21">
        <v>376.38</v>
      </c>
      <c r="G10" s="21">
        <f>E10*F10</f>
        <v>1129.1399999999999</v>
      </c>
    </row>
    <row r="11" spans="1:13" ht="15.75" hidden="1" customHeight="1" x14ac:dyDescent="0.25">
      <c r="A11" s="16" t="s">
        <v>69</v>
      </c>
      <c r="B11" s="22" t="s">
        <v>35</v>
      </c>
      <c r="C11" s="19" t="s">
        <v>13</v>
      </c>
      <c r="D11" s="23" t="s">
        <v>5</v>
      </c>
      <c r="E11" s="20">
        <v>14</v>
      </c>
      <c r="F11" s="21">
        <v>833.94</v>
      </c>
      <c r="G11" s="21">
        <f t="shared" ref="G11:G21" si="0">E11*F11</f>
        <v>11675.16</v>
      </c>
    </row>
    <row r="12" spans="1:13" ht="15.75" hidden="1" customHeight="1" x14ac:dyDescent="0.25">
      <c r="A12" s="16" t="s">
        <v>70</v>
      </c>
      <c r="B12" s="17" t="s">
        <v>36</v>
      </c>
      <c r="C12" s="19"/>
      <c r="D12" s="23" t="s">
        <v>5</v>
      </c>
      <c r="E12" s="20">
        <v>1</v>
      </c>
      <c r="F12" s="21">
        <v>341.94</v>
      </c>
      <c r="G12" s="21">
        <f t="shared" si="0"/>
        <v>341.94</v>
      </c>
    </row>
    <row r="13" spans="1:13" ht="15.75" hidden="1" customHeight="1" x14ac:dyDescent="0.25">
      <c r="A13" s="16" t="s">
        <v>72</v>
      </c>
      <c r="B13" s="17" t="s">
        <v>67</v>
      </c>
      <c r="C13" s="19"/>
      <c r="D13" s="23" t="s">
        <v>5</v>
      </c>
      <c r="E13" s="20">
        <v>1</v>
      </c>
      <c r="F13" s="21">
        <v>950.79</v>
      </c>
      <c r="G13" s="21">
        <f t="shared" si="0"/>
        <v>950.79</v>
      </c>
    </row>
    <row r="14" spans="1:13" ht="15.75" hidden="1" customHeight="1" x14ac:dyDescent="0.25">
      <c r="A14" s="16" t="s">
        <v>73</v>
      </c>
      <c r="B14" s="17" t="s">
        <v>8</v>
      </c>
      <c r="C14" s="19"/>
      <c r="D14" s="23" t="s">
        <v>5</v>
      </c>
      <c r="E14" s="20">
        <v>8</v>
      </c>
      <c r="F14" s="21">
        <v>575.64</v>
      </c>
      <c r="G14" s="21">
        <f t="shared" si="0"/>
        <v>4605.12</v>
      </c>
    </row>
    <row r="15" spans="1:13" ht="15.75" hidden="1" customHeight="1" x14ac:dyDescent="0.25">
      <c r="A15" s="16" t="s">
        <v>74</v>
      </c>
      <c r="B15" s="17" t="s">
        <v>20</v>
      </c>
      <c r="C15" s="19"/>
      <c r="D15" s="23" t="s">
        <v>5</v>
      </c>
      <c r="E15" s="20">
        <v>1</v>
      </c>
      <c r="F15" s="21">
        <v>204.18</v>
      </c>
      <c r="G15" s="21">
        <f t="shared" si="0"/>
        <v>204.18</v>
      </c>
    </row>
    <row r="16" spans="1:13" ht="15.75" hidden="1" customHeight="1" x14ac:dyDescent="0.25">
      <c r="A16" s="16" t="s">
        <v>75</v>
      </c>
      <c r="B16" s="17" t="s">
        <v>14</v>
      </c>
      <c r="C16" s="20"/>
      <c r="D16" s="23" t="s">
        <v>5</v>
      </c>
      <c r="E16" s="20">
        <v>5</v>
      </c>
      <c r="F16" s="21">
        <v>440.34</v>
      </c>
      <c r="G16" s="21">
        <f t="shared" si="0"/>
        <v>2201.6999999999998</v>
      </c>
    </row>
    <row r="17" spans="1:13" ht="15.75" hidden="1" customHeight="1" x14ac:dyDescent="0.25">
      <c r="A17" s="16" t="s">
        <v>76</v>
      </c>
      <c r="B17" s="17" t="s">
        <v>9</v>
      </c>
      <c r="C17" s="19" t="s">
        <v>68</v>
      </c>
      <c r="D17" s="23" t="s">
        <v>5</v>
      </c>
      <c r="E17" s="20">
        <v>8</v>
      </c>
      <c r="F17" s="21">
        <v>765.06</v>
      </c>
      <c r="G17" s="21">
        <f t="shared" si="0"/>
        <v>6120.48</v>
      </c>
    </row>
    <row r="18" spans="1:13" ht="15.75" hidden="1" customHeight="1" x14ac:dyDescent="0.25">
      <c r="A18" s="16" t="s">
        <v>77</v>
      </c>
      <c r="B18" s="17" t="s">
        <v>10</v>
      </c>
      <c r="C18" s="20" t="s">
        <v>16</v>
      </c>
      <c r="D18" s="19" t="s">
        <v>5</v>
      </c>
      <c r="E18" s="20">
        <v>8</v>
      </c>
      <c r="F18" s="21">
        <v>440.34</v>
      </c>
      <c r="G18" s="21">
        <f t="shared" si="0"/>
        <v>3522.72</v>
      </c>
    </row>
    <row r="19" spans="1:13" ht="15.75" hidden="1" customHeight="1" x14ac:dyDescent="0.25">
      <c r="A19" s="16" t="s">
        <v>78</v>
      </c>
      <c r="B19" s="17" t="s">
        <v>15</v>
      </c>
      <c r="C19" s="20" t="s">
        <v>17</v>
      </c>
      <c r="D19" s="19" t="s">
        <v>5</v>
      </c>
      <c r="E19" s="20">
        <v>10</v>
      </c>
      <c r="F19" s="21">
        <v>765.06</v>
      </c>
      <c r="G19" s="21">
        <f t="shared" si="0"/>
        <v>7650.5999999999995</v>
      </c>
    </row>
    <row r="20" spans="1:13" ht="15.75" hidden="1" customHeight="1" x14ac:dyDescent="0.25">
      <c r="A20" s="16" t="s">
        <v>42</v>
      </c>
      <c r="B20" s="17" t="s">
        <v>11</v>
      </c>
      <c r="C20" s="20" t="s">
        <v>18</v>
      </c>
      <c r="D20" s="24" t="s">
        <v>5</v>
      </c>
      <c r="E20" s="25">
        <v>8</v>
      </c>
      <c r="F20" s="21">
        <v>437.88</v>
      </c>
      <c r="G20" s="21">
        <f t="shared" si="0"/>
        <v>3503.04</v>
      </c>
    </row>
    <row r="21" spans="1:13" ht="15.75" hidden="1" customHeight="1" x14ac:dyDescent="0.25">
      <c r="A21" s="16" t="s">
        <v>43</v>
      </c>
      <c r="B21" s="26" t="s">
        <v>19</v>
      </c>
      <c r="C21" s="27"/>
      <c r="D21" s="24" t="s">
        <v>5</v>
      </c>
      <c r="E21" s="24">
        <v>1</v>
      </c>
      <c r="F21" s="21">
        <v>263.22000000000003</v>
      </c>
      <c r="G21" s="21">
        <f t="shared" si="0"/>
        <v>263.22000000000003</v>
      </c>
    </row>
    <row r="22" spans="1:13" ht="13.5" hidden="1" customHeight="1" x14ac:dyDescent="0.25">
      <c r="A22" s="28"/>
      <c r="B22" s="95" t="s">
        <v>95</v>
      </c>
      <c r="C22" s="96"/>
      <c r="D22" s="96"/>
      <c r="E22" s="96"/>
      <c r="F22" s="29"/>
      <c r="G22" s="30"/>
    </row>
    <row r="23" spans="1:13" ht="15.75" hidden="1" customHeight="1" x14ac:dyDescent="0.25">
      <c r="A23" s="31" t="s">
        <v>84</v>
      </c>
      <c r="B23" s="32" t="s">
        <v>37</v>
      </c>
      <c r="C23" s="33" t="s">
        <v>27</v>
      </c>
      <c r="D23" s="34" t="s">
        <v>28</v>
      </c>
      <c r="E23" s="34">
        <v>24</v>
      </c>
      <c r="F23" s="35">
        <v>319.8</v>
      </c>
      <c r="G23" s="35">
        <f>E23*F23</f>
        <v>7675.2000000000007</v>
      </c>
      <c r="H23" s="3"/>
      <c r="I23" s="4"/>
      <c r="J23" s="3"/>
      <c r="K23" s="5"/>
      <c r="L23" s="3"/>
      <c r="M23" s="4"/>
    </row>
    <row r="24" spans="1:13" ht="15.75" hidden="1" customHeight="1" x14ac:dyDescent="0.25">
      <c r="A24" s="31" t="s">
        <v>85</v>
      </c>
      <c r="B24" s="32" t="s">
        <v>38</v>
      </c>
      <c r="C24" s="33" t="s">
        <v>29</v>
      </c>
      <c r="D24" s="34" t="s">
        <v>28</v>
      </c>
      <c r="E24" s="34">
        <v>36</v>
      </c>
      <c r="F24" s="35">
        <v>1430.49</v>
      </c>
      <c r="G24" s="35">
        <f t="shared" ref="G24:G26" si="1">E24*F24</f>
        <v>51497.64</v>
      </c>
      <c r="H24" s="3"/>
      <c r="I24" s="4"/>
      <c r="J24" s="3"/>
      <c r="K24" s="5"/>
      <c r="L24" s="3"/>
      <c r="M24" s="4"/>
    </row>
    <row r="25" spans="1:13" ht="15.75" hidden="1" customHeight="1" x14ac:dyDescent="0.25">
      <c r="A25" s="31" t="s">
        <v>86</v>
      </c>
      <c r="B25" s="32" t="s">
        <v>39</v>
      </c>
      <c r="C25" s="33" t="s">
        <v>30</v>
      </c>
      <c r="D25" s="34" t="s">
        <v>28</v>
      </c>
      <c r="E25" s="34">
        <v>28</v>
      </c>
      <c r="F25" s="36">
        <v>464.94</v>
      </c>
      <c r="G25" s="35">
        <f t="shared" si="1"/>
        <v>13018.32</v>
      </c>
      <c r="H25" s="3"/>
      <c r="I25" s="4"/>
      <c r="J25" s="3"/>
      <c r="K25" s="5"/>
      <c r="L25" s="3"/>
      <c r="M25" s="4"/>
    </row>
    <row r="26" spans="1:13" ht="15.75" hidden="1" customHeight="1" x14ac:dyDescent="0.25">
      <c r="A26" s="31" t="s">
        <v>87</v>
      </c>
      <c r="B26" s="32" t="s">
        <v>40</v>
      </c>
      <c r="C26" s="33" t="s">
        <v>31</v>
      </c>
      <c r="D26" s="34" t="s">
        <v>28</v>
      </c>
      <c r="E26" s="34">
        <v>15</v>
      </c>
      <c r="F26" s="35">
        <v>186.96</v>
      </c>
      <c r="G26" s="35">
        <f t="shared" si="1"/>
        <v>2804.4</v>
      </c>
      <c r="H26" s="3"/>
      <c r="I26" s="4"/>
      <c r="J26" s="3"/>
      <c r="K26" s="5"/>
      <c r="L26" s="3"/>
      <c r="M26" s="4"/>
    </row>
    <row r="27" spans="1:13" ht="15.75" hidden="1" customHeight="1" x14ac:dyDescent="0.25">
      <c r="A27" s="37"/>
      <c r="B27" s="38" t="s">
        <v>83</v>
      </c>
      <c r="C27" s="39"/>
      <c r="D27" s="39"/>
      <c r="E27" s="39"/>
      <c r="F27" s="40"/>
      <c r="G27" s="41"/>
      <c r="H27" s="3"/>
      <c r="I27" s="4"/>
      <c r="J27" s="3"/>
      <c r="K27" s="5"/>
      <c r="L27" s="3"/>
      <c r="M27" s="4"/>
    </row>
    <row r="28" spans="1:13" ht="15.75" hidden="1" customHeight="1" x14ac:dyDescent="0.25">
      <c r="A28" s="31" t="s">
        <v>88</v>
      </c>
      <c r="B28" s="42" t="s">
        <v>79</v>
      </c>
      <c r="C28" s="43" t="s">
        <v>80</v>
      </c>
      <c r="D28" s="34" t="s">
        <v>5</v>
      </c>
      <c r="E28" s="34">
        <v>1</v>
      </c>
      <c r="F28" s="35">
        <v>402.21</v>
      </c>
      <c r="G28" s="35">
        <f>E28*F28</f>
        <v>402.21</v>
      </c>
      <c r="H28" s="3"/>
      <c r="I28" s="4"/>
      <c r="J28" s="3"/>
      <c r="K28" s="5"/>
      <c r="L28" s="3"/>
      <c r="M28" s="4"/>
    </row>
    <row r="29" spans="1:13" ht="15.75" hidden="1" customHeight="1" thickBot="1" x14ac:dyDescent="0.3">
      <c r="A29" s="44" t="s">
        <v>89</v>
      </c>
      <c r="B29" s="45" t="s">
        <v>81</v>
      </c>
      <c r="C29" s="46" t="s">
        <v>82</v>
      </c>
      <c r="D29" s="47" t="s">
        <v>5</v>
      </c>
      <c r="E29" s="47">
        <v>1</v>
      </c>
      <c r="F29" s="48">
        <v>447.72</v>
      </c>
      <c r="G29" s="48">
        <f>E29*F29</f>
        <v>447.72</v>
      </c>
      <c r="H29" s="3"/>
      <c r="I29" s="4"/>
      <c r="J29" s="3"/>
      <c r="K29" s="5"/>
      <c r="L29" s="3"/>
      <c r="M29" s="4"/>
    </row>
    <row r="30" spans="1:13" ht="15.75" hidden="1" customHeight="1" thickBot="1" x14ac:dyDescent="0.3">
      <c r="A30" s="49"/>
      <c r="B30" s="50" t="s">
        <v>6</v>
      </c>
      <c r="C30" s="51"/>
      <c r="D30" s="51"/>
      <c r="E30" s="51"/>
      <c r="F30" s="52"/>
      <c r="G30" s="53">
        <v>118013.58</v>
      </c>
      <c r="H30" s="3"/>
      <c r="I30" s="4"/>
      <c r="J30" s="3"/>
      <c r="K30" s="5"/>
      <c r="L30" s="3"/>
      <c r="M30" s="4"/>
    </row>
    <row r="31" spans="1:13" ht="15" customHeight="1" x14ac:dyDescent="0.25">
      <c r="A31" s="54"/>
      <c r="B31" s="102" t="s">
        <v>96</v>
      </c>
      <c r="C31" s="103"/>
      <c r="D31" s="103"/>
      <c r="E31" s="103"/>
      <c r="F31" s="55"/>
      <c r="G31" s="56"/>
      <c r="H31" s="3"/>
      <c r="I31" s="4"/>
      <c r="J31" s="3"/>
      <c r="K31" s="5"/>
      <c r="L31" s="3"/>
      <c r="M31" s="4"/>
    </row>
    <row r="32" spans="1:13" ht="15.75" customHeight="1" x14ac:dyDescent="0.25">
      <c r="A32" s="57" t="s">
        <v>7</v>
      </c>
      <c r="B32" s="58" t="s">
        <v>100</v>
      </c>
      <c r="C32" s="59"/>
      <c r="D32" s="60" t="s">
        <v>5</v>
      </c>
      <c r="E32" s="60">
        <v>15</v>
      </c>
      <c r="F32" s="61"/>
      <c r="G32" s="62">
        <f>E32*F32</f>
        <v>0</v>
      </c>
      <c r="H32" s="3"/>
      <c r="I32" s="4"/>
      <c r="J32" s="3"/>
      <c r="K32" s="5"/>
      <c r="L32" s="3"/>
      <c r="M32" s="4"/>
    </row>
    <row r="33" spans="1:13" ht="15.75" customHeight="1" x14ac:dyDescent="0.25">
      <c r="A33" s="57" t="s">
        <v>69</v>
      </c>
      <c r="B33" s="63" t="s">
        <v>101</v>
      </c>
      <c r="C33" s="64"/>
      <c r="D33" s="60" t="s">
        <v>5</v>
      </c>
      <c r="E33" s="60">
        <v>10</v>
      </c>
      <c r="F33" s="61"/>
      <c r="G33" s="62">
        <f t="shared" ref="G33:G37" si="2">E33*F33</f>
        <v>0</v>
      </c>
      <c r="H33" s="3"/>
      <c r="I33" s="4"/>
      <c r="J33" s="3"/>
      <c r="K33" s="5"/>
      <c r="L33" s="3"/>
      <c r="M33" s="4"/>
    </row>
    <row r="34" spans="1:13" ht="15.75" customHeight="1" x14ac:dyDescent="0.25">
      <c r="A34" s="57" t="s">
        <v>70</v>
      </c>
      <c r="B34" s="63" t="s">
        <v>102</v>
      </c>
      <c r="C34" s="64"/>
      <c r="D34" s="60" t="s">
        <v>5</v>
      </c>
      <c r="E34" s="60">
        <v>1</v>
      </c>
      <c r="F34" s="61"/>
      <c r="G34" s="62">
        <f t="shared" si="2"/>
        <v>0</v>
      </c>
      <c r="H34" s="3"/>
      <c r="I34" s="4"/>
      <c r="J34" s="3"/>
      <c r="K34" s="5"/>
      <c r="L34" s="3"/>
      <c r="M34" s="4"/>
    </row>
    <row r="35" spans="1:13" ht="15.75" customHeight="1" x14ac:dyDescent="0.25">
      <c r="A35" s="57" t="s">
        <v>71</v>
      </c>
      <c r="B35" s="63" t="s">
        <v>104</v>
      </c>
      <c r="C35" s="64" t="s">
        <v>103</v>
      </c>
      <c r="D35" s="60" t="s">
        <v>5</v>
      </c>
      <c r="E35" s="60">
        <v>25</v>
      </c>
      <c r="F35" s="61"/>
      <c r="G35" s="62">
        <f t="shared" si="2"/>
        <v>0</v>
      </c>
      <c r="H35" s="3"/>
      <c r="I35" s="4"/>
      <c r="J35" s="3"/>
      <c r="K35" s="5"/>
      <c r="L35" s="3"/>
      <c r="M35" s="4"/>
    </row>
    <row r="36" spans="1:13" ht="15.75" customHeight="1" x14ac:dyDescent="0.25">
      <c r="A36" s="57" t="s">
        <v>72</v>
      </c>
      <c r="B36" s="63" t="s">
        <v>105</v>
      </c>
      <c r="C36" s="64"/>
      <c r="D36" s="60" t="s">
        <v>5</v>
      </c>
      <c r="E36" s="60">
        <v>45</v>
      </c>
      <c r="F36" s="61"/>
      <c r="G36" s="62">
        <f t="shared" si="2"/>
        <v>0</v>
      </c>
      <c r="H36" s="3"/>
      <c r="I36" s="4"/>
      <c r="J36" s="3"/>
      <c r="K36" s="5"/>
      <c r="L36" s="3"/>
      <c r="M36" s="4"/>
    </row>
    <row r="37" spans="1:13" ht="15.75" customHeight="1" x14ac:dyDescent="0.25">
      <c r="A37" s="57" t="s">
        <v>73</v>
      </c>
      <c r="B37" s="63" t="s">
        <v>106</v>
      </c>
      <c r="C37" s="64"/>
      <c r="D37" s="60" t="s">
        <v>5</v>
      </c>
      <c r="E37" s="34">
        <v>1</v>
      </c>
      <c r="F37" s="61"/>
      <c r="G37" s="62">
        <f t="shared" si="2"/>
        <v>0</v>
      </c>
      <c r="H37" s="3"/>
      <c r="I37" s="4"/>
      <c r="J37" s="3"/>
      <c r="K37" s="5"/>
      <c r="L37" s="3"/>
      <c r="M37" s="4"/>
    </row>
    <row r="38" spans="1:13" ht="15.75" customHeight="1" x14ac:dyDescent="0.25">
      <c r="A38" s="65"/>
      <c r="B38" s="101" t="s">
        <v>97</v>
      </c>
      <c r="C38" s="94"/>
      <c r="D38" s="94"/>
      <c r="E38" s="94"/>
      <c r="F38" s="94"/>
      <c r="G38" s="66"/>
      <c r="H38" s="3"/>
      <c r="I38" s="4"/>
      <c r="J38" s="3"/>
      <c r="K38" s="5"/>
      <c r="L38" s="3"/>
      <c r="M38" s="4"/>
    </row>
    <row r="39" spans="1:13" ht="15.75" customHeight="1" x14ac:dyDescent="0.25">
      <c r="A39" s="57" t="s">
        <v>74</v>
      </c>
      <c r="B39" s="26" t="s">
        <v>107</v>
      </c>
      <c r="C39" s="67"/>
      <c r="D39" s="60" t="s">
        <v>5</v>
      </c>
      <c r="E39" s="60">
        <v>7</v>
      </c>
      <c r="F39" s="61"/>
      <c r="G39" s="62">
        <f>E39*F39</f>
        <v>0</v>
      </c>
      <c r="H39" s="3"/>
      <c r="I39" s="4"/>
      <c r="J39" s="3"/>
      <c r="K39" s="5"/>
      <c r="L39" s="3"/>
      <c r="M39" s="4"/>
    </row>
    <row r="40" spans="1:13" ht="15.75" customHeight="1" x14ac:dyDescent="0.25">
      <c r="A40" s="57" t="s">
        <v>75</v>
      </c>
      <c r="B40" s="26" t="s">
        <v>108</v>
      </c>
      <c r="C40" s="67"/>
      <c r="D40" s="60" t="s">
        <v>5</v>
      </c>
      <c r="E40" s="34">
        <v>2</v>
      </c>
      <c r="F40" s="61"/>
      <c r="G40" s="62">
        <f t="shared" ref="G40:G67" si="3">E40*F40</f>
        <v>0</v>
      </c>
      <c r="H40" s="3"/>
      <c r="I40" s="4"/>
      <c r="J40" s="3"/>
      <c r="K40" s="5"/>
      <c r="L40" s="3"/>
      <c r="M40" s="4"/>
    </row>
    <row r="41" spans="1:13" ht="25.5" x14ac:dyDescent="0.25">
      <c r="A41" s="57" t="s">
        <v>76</v>
      </c>
      <c r="B41" s="63" t="s">
        <v>109</v>
      </c>
      <c r="C41" s="67"/>
      <c r="D41" s="60" t="s">
        <v>5</v>
      </c>
      <c r="E41" s="68">
        <v>28</v>
      </c>
      <c r="F41" s="61"/>
      <c r="G41" s="62">
        <f t="shared" si="3"/>
        <v>0</v>
      </c>
      <c r="H41" s="3"/>
      <c r="I41" s="4"/>
      <c r="J41" s="3"/>
      <c r="K41" s="5"/>
      <c r="L41" s="3"/>
      <c r="M41" s="4"/>
    </row>
    <row r="42" spans="1:13" ht="15.75" customHeight="1" x14ac:dyDescent="0.25">
      <c r="A42" s="57" t="s">
        <v>77</v>
      </c>
      <c r="B42" s="58" t="s">
        <v>110</v>
      </c>
      <c r="C42" s="67"/>
      <c r="D42" s="60" t="s">
        <v>5</v>
      </c>
      <c r="E42" s="34">
        <v>18</v>
      </c>
      <c r="F42" s="61"/>
      <c r="G42" s="62">
        <f t="shared" si="3"/>
        <v>0</v>
      </c>
      <c r="H42" s="3"/>
      <c r="I42" s="4"/>
      <c r="J42" s="3"/>
      <c r="K42" s="5"/>
      <c r="L42" s="3"/>
      <c r="M42" s="4"/>
    </row>
    <row r="43" spans="1:13" ht="26.25" x14ac:dyDescent="0.25">
      <c r="A43" s="57" t="s">
        <v>78</v>
      </c>
      <c r="B43" s="79" t="s">
        <v>111</v>
      </c>
      <c r="C43" s="67"/>
      <c r="D43" s="60" t="s">
        <v>5</v>
      </c>
      <c r="E43" s="34">
        <v>22</v>
      </c>
      <c r="F43" s="61"/>
      <c r="G43" s="62">
        <f t="shared" si="3"/>
        <v>0</v>
      </c>
      <c r="H43" s="3"/>
      <c r="I43" s="4"/>
      <c r="J43" s="3"/>
      <c r="K43" s="5"/>
      <c r="L43" s="3"/>
      <c r="M43" s="4"/>
    </row>
    <row r="44" spans="1:13" ht="15.75" customHeight="1" x14ac:dyDescent="0.25">
      <c r="A44" s="57" t="s">
        <v>42</v>
      </c>
      <c r="B44" s="26" t="s">
        <v>112</v>
      </c>
      <c r="C44" s="67" t="s">
        <v>103</v>
      </c>
      <c r="D44" s="60" t="s">
        <v>5</v>
      </c>
      <c r="E44" s="68">
        <v>20</v>
      </c>
      <c r="F44" s="61"/>
      <c r="G44" s="62">
        <f t="shared" si="3"/>
        <v>0</v>
      </c>
      <c r="H44" s="3"/>
      <c r="I44" s="4"/>
      <c r="J44" s="3"/>
      <c r="K44" s="5"/>
      <c r="L44" s="3"/>
      <c r="M44" s="4"/>
    </row>
    <row r="45" spans="1:13" ht="15.75" customHeight="1" x14ac:dyDescent="0.25">
      <c r="A45" s="57" t="s">
        <v>43</v>
      </c>
      <c r="B45" s="26" t="s">
        <v>113</v>
      </c>
      <c r="C45" s="67"/>
      <c r="D45" s="60" t="s">
        <v>5</v>
      </c>
      <c r="E45" s="34">
        <v>1</v>
      </c>
      <c r="F45" s="61"/>
      <c r="G45" s="62">
        <f t="shared" si="3"/>
        <v>0</v>
      </c>
      <c r="H45" s="3"/>
      <c r="I45" s="4"/>
      <c r="J45" s="3"/>
      <c r="K45" s="5"/>
      <c r="L45" s="3"/>
      <c r="M45" s="4"/>
    </row>
    <row r="46" spans="1:13" ht="15.75" customHeight="1" x14ac:dyDescent="0.25">
      <c r="A46" s="57" t="s">
        <v>84</v>
      </c>
      <c r="B46" s="69" t="s">
        <v>114</v>
      </c>
      <c r="C46" s="67"/>
      <c r="D46" s="60" t="s">
        <v>5</v>
      </c>
      <c r="E46" s="34">
        <v>1</v>
      </c>
      <c r="F46" s="61"/>
      <c r="G46" s="62">
        <f t="shared" si="3"/>
        <v>0</v>
      </c>
      <c r="H46" s="3"/>
      <c r="I46" s="4"/>
      <c r="J46" s="3"/>
      <c r="K46" s="5"/>
      <c r="L46" s="3"/>
      <c r="M46" s="4"/>
    </row>
    <row r="47" spans="1:13" ht="15.75" customHeight="1" x14ac:dyDescent="0.25">
      <c r="A47" s="57" t="s">
        <v>85</v>
      </c>
      <c r="B47" s="69" t="s">
        <v>115</v>
      </c>
      <c r="C47" s="67"/>
      <c r="D47" s="60" t="s">
        <v>5</v>
      </c>
      <c r="E47" s="34">
        <v>1</v>
      </c>
      <c r="F47" s="61"/>
      <c r="G47" s="62">
        <f t="shared" si="3"/>
        <v>0</v>
      </c>
      <c r="H47" s="3"/>
      <c r="I47" s="4"/>
      <c r="J47" s="3"/>
      <c r="K47" s="5"/>
      <c r="L47" s="3"/>
      <c r="M47" s="4"/>
    </row>
    <row r="48" spans="1:13" ht="15.75" customHeight="1" x14ac:dyDescent="0.25">
      <c r="A48" s="57" t="s">
        <v>86</v>
      </c>
      <c r="B48" s="69" t="s">
        <v>116</v>
      </c>
      <c r="C48" s="67"/>
      <c r="D48" s="60" t="s">
        <v>5</v>
      </c>
      <c r="E48" s="34">
        <v>16</v>
      </c>
      <c r="F48" s="61"/>
      <c r="G48" s="62">
        <f t="shared" si="3"/>
        <v>0</v>
      </c>
      <c r="H48" s="3"/>
      <c r="I48" s="4"/>
      <c r="J48" s="3"/>
      <c r="K48" s="5"/>
      <c r="L48" s="3"/>
      <c r="M48" s="4"/>
    </row>
    <row r="49" spans="1:13" ht="25.5" x14ac:dyDescent="0.25">
      <c r="A49" s="57" t="s">
        <v>87</v>
      </c>
      <c r="B49" s="80" t="s">
        <v>117</v>
      </c>
      <c r="C49" s="67"/>
      <c r="D49" s="60" t="s">
        <v>5</v>
      </c>
      <c r="E49" s="34">
        <v>6</v>
      </c>
      <c r="F49" s="61"/>
      <c r="G49" s="62">
        <f t="shared" si="3"/>
        <v>0</v>
      </c>
      <c r="H49" s="3"/>
      <c r="I49" s="4"/>
      <c r="J49" s="3"/>
      <c r="K49" s="5"/>
      <c r="L49" s="3"/>
      <c r="M49" s="4"/>
    </row>
    <row r="50" spans="1:13" ht="15.75" customHeight="1" x14ac:dyDescent="0.25">
      <c r="A50" s="57" t="s">
        <v>88</v>
      </c>
      <c r="B50" s="69" t="s">
        <v>118</v>
      </c>
      <c r="C50" s="67"/>
      <c r="D50" s="60" t="s">
        <v>5</v>
      </c>
      <c r="E50" s="34">
        <v>15</v>
      </c>
      <c r="F50" s="61"/>
      <c r="G50" s="62">
        <f t="shared" si="3"/>
        <v>0</v>
      </c>
      <c r="H50" s="3"/>
      <c r="I50" s="4"/>
      <c r="J50" s="3"/>
      <c r="K50" s="5"/>
      <c r="L50" s="3"/>
      <c r="M50" s="4"/>
    </row>
    <row r="51" spans="1:13" ht="15.75" customHeight="1" x14ac:dyDescent="0.25">
      <c r="A51" s="57" t="s">
        <v>89</v>
      </c>
      <c r="B51" s="69" t="s">
        <v>119</v>
      </c>
      <c r="C51" s="67"/>
      <c r="D51" s="60" t="s">
        <v>5</v>
      </c>
      <c r="E51" s="34">
        <v>1</v>
      </c>
      <c r="F51" s="61"/>
      <c r="G51" s="62">
        <f t="shared" si="3"/>
        <v>0</v>
      </c>
      <c r="H51" s="3"/>
      <c r="I51" s="4"/>
      <c r="J51" s="3"/>
      <c r="K51" s="5"/>
      <c r="L51" s="3"/>
      <c r="M51" s="4"/>
    </row>
    <row r="52" spans="1:13" ht="15.75" customHeight="1" x14ac:dyDescent="0.25">
      <c r="A52" s="57" t="s">
        <v>90</v>
      </c>
      <c r="B52" s="69" t="s">
        <v>120</v>
      </c>
      <c r="C52" s="67"/>
      <c r="D52" s="60" t="s">
        <v>5</v>
      </c>
      <c r="E52" s="34">
        <v>1</v>
      </c>
      <c r="F52" s="61"/>
      <c r="G52" s="62">
        <f t="shared" si="3"/>
        <v>0</v>
      </c>
      <c r="H52" s="3"/>
      <c r="I52" s="4"/>
      <c r="J52" s="3"/>
      <c r="K52" s="5"/>
      <c r="L52" s="3"/>
      <c r="M52" s="4"/>
    </row>
    <row r="53" spans="1:13" ht="15.75" customHeight="1" x14ac:dyDescent="0.25">
      <c r="A53" s="57" t="s">
        <v>91</v>
      </c>
      <c r="B53" s="69" t="s">
        <v>121</v>
      </c>
      <c r="C53" s="67"/>
      <c r="D53" s="60" t="s">
        <v>5</v>
      </c>
      <c r="E53" s="34">
        <v>15</v>
      </c>
      <c r="F53" s="61"/>
      <c r="G53" s="62">
        <f t="shared" si="3"/>
        <v>0</v>
      </c>
      <c r="H53" s="3"/>
      <c r="I53" s="4"/>
      <c r="J53" s="3"/>
      <c r="K53" s="5"/>
      <c r="L53" s="3"/>
      <c r="M53" s="4"/>
    </row>
    <row r="54" spans="1:13" ht="15.75" customHeight="1" x14ac:dyDescent="0.25">
      <c r="A54" s="57" t="s">
        <v>92</v>
      </c>
      <c r="B54" s="26" t="s">
        <v>122</v>
      </c>
      <c r="C54" s="67"/>
      <c r="D54" s="60" t="s">
        <v>5</v>
      </c>
      <c r="E54" s="34">
        <v>7</v>
      </c>
      <c r="F54" s="61"/>
      <c r="G54" s="62">
        <f t="shared" si="3"/>
        <v>0</v>
      </c>
      <c r="H54" s="3"/>
      <c r="I54" s="4"/>
      <c r="J54" s="3"/>
      <c r="K54" s="5"/>
      <c r="L54" s="3"/>
      <c r="M54" s="4"/>
    </row>
    <row r="55" spans="1:13" ht="15.75" customHeight="1" x14ac:dyDescent="0.25">
      <c r="A55" s="57" t="s">
        <v>93</v>
      </c>
      <c r="B55" s="26" t="s">
        <v>123</v>
      </c>
      <c r="C55" s="67"/>
      <c r="D55" s="60" t="s">
        <v>5</v>
      </c>
      <c r="E55" s="34">
        <v>1</v>
      </c>
      <c r="F55" s="61"/>
      <c r="G55" s="62">
        <f t="shared" si="3"/>
        <v>0</v>
      </c>
      <c r="H55" s="3"/>
      <c r="I55" s="4"/>
      <c r="J55" s="3"/>
      <c r="K55" s="5"/>
      <c r="L55" s="3"/>
      <c r="M55" s="4"/>
    </row>
    <row r="56" spans="1:13" ht="15.75" customHeight="1" x14ac:dyDescent="0.25">
      <c r="A56" s="57" t="s">
        <v>44</v>
      </c>
      <c r="B56" s="63" t="s">
        <v>124</v>
      </c>
      <c r="C56" s="67"/>
      <c r="D56" s="60" t="s">
        <v>5</v>
      </c>
      <c r="E56" s="34">
        <v>14</v>
      </c>
      <c r="F56" s="61"/>
      <c r="G56" s="62">
        <f t="shared" si="3"/>
        <v>0</v>
      </c>
      <c r="H56" s="3"/>
      <c r="I56" s="4"/>
      <c r="J56" s="3"/>
      <c r="K56" s="5"/>
      <c r="L56" s="3"/>
      <c r="M56" s="4"/>
    </row>
    <row r="57" spans="1:13" ht="15.75" customHeight="1" x14ac:dyDescent="0.25">
      <c r="A57" s="57" t="s">
        <v>45</v>
      </c>
      <c r="B57" s="26" t="s">
        <v>125</v>
      </c>
      <c r="C57" s="67"/>
      <c r="D57" s="60" t="s">
        <v>5</v>
      </c>
      <c r="E57" s="68">
        <v>10</v>
      </c>
      <c r="F57" s="61"/>
      <c r="G57" s="62">
        <f t="shared" si="3"/>
        <v>0</v>
      </c>
      <c r="H57" s="3"/>
      <c r="I57" s="4"/>
      <c r="J57" s="3"/>
      <c r="K57" s="5"/>
      <c r="L57" s="3"/>
      <c r="M57" s="4"/>
    </row>
    <row r="58" spans="1:13" ht="15.75" customHeight="1" x14ac:dyDescent="0.25">
      <c r="A58" s="57" t="s">
        <v>46</v>
      </c>
      <c r="B58" s="63" t="s">
        <v>126</v>
      </c>
      <c r="C58" s="67"/>
      <c r="D58" s="60" t="s">
        <v>5</v>
      </c>
      <c r="E58" s="34">
        <v>7</v>
      </c>
      <c r="F58" s="61"/>
      <c r="G58" s="62">
        <f t="shared" si="3"/>
        <v>0</v>
      </c>
      <c r="H58" s="3"/>
      <c r="I58" s="4"/>
      <c r="J58" s="3"/>
      <c r="K58" s="5"/>
      <c r="L58" s="3"/>
      <c r="M58" s="4"/>
    </row>
    <row r="59" spans="1:13" ht="15.75" customHeight="1" x14ac:dyDescent="0.25">
      <c r="A59" s="57" t="s">
        <v>47</v>
      </c>
      <c r="B59" s="26" t="s">
        <v>127</v>
      </c>
      <c r="C59" s="70"/>
      <c r="D59" s="60" t="s">
        <v>5</v>
      </c>
      <c r="E59" s="34">
        <v>25</v>
      </c>
      <c r="F59" s="35"/>
      <c r="G59" s="62">
        <f t="shared" si="3"/>
        <v>0</v>
      </c>
      <c r="H59" s="3"/>
      <c r="I59" s="4"/>
      <c r="J59" s="3"/>
      <c r="K59" s="5"/>
      <c r="L59" s="3"/>
      <c r="M59" s="4"/>
    </row>
    <row r="60" spans="1:13" ht="15.75" customHeight="1" x14ac:dyDescent="0.25">
      <c r="A60" s="57" t="s">
        <v>48</v>
      </c>
      <c r="B60" s="26" t="s">
        <v>128</v>
      </c>
      <c r="C60" s="70"/>
      <c r="D60" s="60" t="s">
        <v>5</v>
      </c>
      <c r="E60" s="34">
        <v>15</v>
      </c>
      <c r="F60" s="35"/>
      <c r="G60" s="62">
        <f t="shared" si="3"/>
        <v>0</v>
      </c>
      <c r="H60" s="3"/>
      <c r="I60" s="4"/>
      <c r="J60" s="3"/>
      <c r="K60" s="5"/>
      <c r="L60" s="3"/>
      <c r="M60" s="4"/>
    </row>
    <row r="61" spans="1:13" ht="15.75" customHeight="1" x14ac:dyDescent="0.25">
      <c r="A61" s="57" t="s">
        <v>49</v>
      </c>
      <c r="B61" s="26" t="s">
        <v>129</v>
      </c>
      <c r="C61" s="70"/>
      <c r="D61" s="60" t="s">
        <v>5</v>
      </c>
      <c r="E61" s="34">
        <v>1</v>
      </c>
      <c r="F61" s="71"/>
      <c r="G61" s="62">
        <f t="shared" si="3"/>
        <v>0</v>
      </c>
      <c r="H61" s="3"/>
      <c r="I61" s="3"/>
      <c r="J61" s="3"/>
      <c r="K61" s="5"/>
      <c r="L61" s="3"/>
      <c r="M61" s="4"/>
    </row>
    <row r="62" spans="1:13" ht="15.75" customHeight="1" x14ac:dyDescent="0.25">
      <c r="A62" s="57" t="s">
        <v>50</v>
      </c>
      <c r="B62" s="26" t="s">
        <v>130</v>
      </c>
      <c r="C62" s="70"/>
      <c r="D62" s="60" t="s">
        <v>5</v>
      </c>
      <c r="E62" s="34">
        <v>1</v>
      </c>
      <c r="F62" s="71"/>
      <c r="G62" s="62">
        <f t="shared" si="3"/>
        <v>0</v>
      </c>
      <c r="H62" s="3"/>
      <c r="I62" s="3"/>
      <c r="J62" s="3"/>
      <c r="K62" s="5"/>
      <c r="L62" s="3"/>
      <c r="M62" s="4"/>
    </row>
    <row r="63" spans="1:13" ht="15.75" customHeight="1" x14ac:dyDescent="0.25">
      <c r="A63" s="57" t="s">
        <v>51</v>
      </c>
      <c r="B63" s="26" t="s">
        <v>131</v>
      </c>
      <c r="C63" s="70"/>
      <c r="D63" s="60" t="s">
        <v>5</v>
      </c>
      <c r="E63" s="34">
        <v>1</v>
      </c>
      <c r="F63" s="71"/>
      <c r="G63" s="62">
        <f t="shared" si="3"/>
        <v>0</v>
      </c>
      <c r="H63" s="3"/>
      <c r="I63" s="3"/>
      <c r="J63" s="3"/>
      <c r="K63" s="5"/>
      <c r="L63" s="3"/>
      <c r="M63" s="4"/>
    </row>
    <row r="64" spans="1:13" ht="15.75" customHeight="1" x14ac:dyDescent="0.25">
      <c r="A64" s="57" t="s">
        <v>94</v>
      </c>
      <c r="B64" s="26" t="s">
        <v>132</v>
      </c>
      <c r="C64" s="70"/>
      <c r="D64" s="60" t="s">
        <v>5</v>
      </c>
      <c r="E64" s="34">
        <v>4</v>
      </c>
      <c r="F64" s="71"/>
      <c r="G64" s="62">
        <f t="shared" si="3"/>
        <v>0</v>
      </c>
      <c r="H64" s="3"/>
      <c r="I64" s="3"/>
      <c r="J64" s="3"/>
      <c r="K64" s="5"/>
      <c r="L64" s="3"/>
      <c r="M64" s="4"/>
    </row>
    <row r="65" spans="1:13" ht="15.75" customHeight="1" x14ac:dyDescent="0.25">
      <c r="A65" s="57" t="s">
        <v>52</v>
      </c>
      <c r="B65" s="26" t="s">
        <v>133</v>
      </c>
      <c r="C65" s="70"/>
      <c r="D65" s="60" t="s">
        <v>5</v>
      </c>
      <c r="E65" s="34">
        <v>1</v>
      </c>
      <c r="F65" s="71"/>
      <c r="G65" s="62">
        <f t="shared" si="3"/>
        <v>0</v>
      </c>
      <c r="H65" s="3"/>
      <c r="I65" s="10"/>
      <c r="J65" s="3"/>
      <c r="K65" s="5"/>
      <c r="L65" s="3"/>
      <c r="M65" s="4"/>
    </row>
    <row r="66" spans="1:13" ht="15.75" customHeight="1" x14ac:dyDescent="0.25">
      <c r="A66" s="57" t="s">
        <v>53</v>
      </c>
      <c r="B66" s="26" t="s">
        <v>134</v>
      </c>
      <c r="C66" s="70"/>
      <c r="D66" s="60" t="s">
        <v>5</v>
      </c>
      <c r="E66" s="34">
        <v>1</v>
      </c>
      <c r="F66" s="71"/>
      <c r="G66" s="62">
        <f t="shared" si="3"/>
        <v>0</v>
      </c>
      <c r="H66" s="3"/>
      <c r="I66" s="3"/>
      <c r="J66" s="3"/>
      <c r="K66" s="5"/>
      <c r="L66" s="3"/>
      <c r="M66" s="4"/>
    </row>
    <row r="67" spans="1:13" ht="15.75" customHeight="1" x14ac:dyDescent="0.25">
      <c r="A67" s="57" t="s">
        <v>54</v>
      </c>
      <c r="B67" s="26" t="s">
        <v>135</v>
      </c>
      <c r="C67" s="70"/>
      <c r="D67" s="60" t="s">
        <v>5</v>
      </c>
      <c r="E67" s="34">
        <v>3</v>
      </c>
      <c r="F67" s="71"/>
      <c r="G67" s="62">
        <f t="shared" si="3"/>
        <v>0</v>
      </c>
      <c r="H67" s="3"/>
      <c r="I67" s="3"/>
      <c r="J67" s="3"/>
      <c r="K67" s="5"/>
      <c r="L67" s="3"/>
      <c r="M67" s="4"/>
    </row>
    <row r="68" spans="1:13" ht="13.5" customHeight="1" x14ac:dyDescent="0.25">
      <c r="A68" s="65"/>
      <c r="B68" s="99" t="s">
        <v>98</v>
      </c>
      <c r="C68" s="100"/>
      <c r="D68" s="100"/>
      <c r="E68" s="100"/>
      <c r="F68" s="100"/>
      <c r="G68" s="72"/>
      <c r="H68" s="3"/>
      <c r="I68" s="3"/>
      <c r="J68" s="3"/>
      <c r="K68" s="5"/>
      <c r="L68" s="3"/>
      <c r="M68" s="4"/>
    </row>
    <row r="69" spans="1:13" ht="15.75" customHeight="1" x14ac:dyDescent="0.25">
      <c r="A69" s="31" t="s">
        <v>55</v>
      </c>
      <c r="B69" s="26" t="s">
        <v>136</v>
      </c>
      <c r="C69" s="59"/>
      <c r="D69" s="68" t="s">
        <v>5</v>
      </c>
      <c r="E69" s="68">
        <v>4</v>
      </c>
      <c r="F69" s="73"/>
      <c r="G69" s="73">
        <f>E69*F69</f>
        <v>0</v>
      </c>
      <c r="H69" s="3"/>
      <c r="I69" s="3"/>
      <c r="J69" s="3"/>
      <c r="K69" s="6"/>
      <c r="L69" s="3"/>
      <c r="M69" s="4"/>
    </row>
    <row r="70" spans="1:13" ht="15.75" customHeight="1" x14ac:dyDescent="0.25">
      <c r="A70" s="31" t="s">
        <v>56</v>
      </c>
      <c r="B70" s="26" t="s">
        <v>137</v>
      </c>
      <c r="C70" s="74" t="s">
        <v>103</v>
      </c>
      <c r="D70" s="68" t="s">
        <v>5</v>
      </c>
      <c r="E70" s="68">
        <v>4</v>
      </c>
      <c r="F70" s="73"/>
      <c r="G70" s="73">
        <f t="shared" ref="G70:G71" si="4">E70*F70</f>
        <v>0</v>
      </c>
      <c r="H70" s="3"/>
      <c r="I70" s="3"/>
      <c r="J70" s="3"/>
      <c r="K70" s="6"/>
      <c r="L70" s="3"/>
      <c r="M70" s="4"/>
    </row>
    <row r="71" spans="1:13" ht="15.75" customHeight="1" x14ac:dyDescent="0.25">
      <c r="A71" s="31" t="s">
        <v>57</v>
      </c>
      <c r="B71" s="26" t="s">
        <v>138</v>
      </c>
      <c r="C71" s="74"/>
      <c r="D71" s="68" t="s">
        <v>5</v>
      </c>
      <c r="E71" s="68">
        <v>1</v>
      </c>
      <c r="F71" s="73"/>
      <c r="G71" s="73">
        <f t="shared" si="4"/>
        <v>0</v>
      </c>
      <c r="H71" s="3"/>
      <c r="I71" s="3"/>
      <c r="J71" s="3"/>
      <c r="K71" s="6"/>
      <c r="L71" s="3"/>
      <c r="M71" s="4"/>
    </row>
    <row r="72" spans="1:13" ht="13.5" customHeight="1" x14ac:dyDescent="0.25">
      <c r="A72" s="65"/>
      <c r="B72" s="99" t="s">
        <v>99</v>
      </c>
      <c r="C72" s="100"/>
      <c r="D72" s="100"/>
      <c r="E72" s="100"/>
      <c r="F72" s="100"/>
      <c r="G72" s="72"/>
      <c r="H72" s="3"/>
      <c r="I72" s="3"/>
      <c r="J72" s="3"/>
      <c r="K72" s="6"/>
      <c r="L72" s="3"/>
      <c r="M72" s="4"/>
    </row>
    <row r="73" spans="1:13" ht="26.25" x14ac:dyDescent="0.25">
      <c r="A73" s="31" t="s">
        <v>58</v>
      </c>
      <c r="B73" s="79" t="s">
        <v>139</v>
      </c>
      <c r="C73" s="70"/>
      <c r="D73" s="34" t="s">
        <v>5</v>
      </c>
      <c r="E73" s="34">
        <v>36</v>
      </c>
      <c r="F73" s="35"/>
      <c r="G73" s="75">
        <f>E73*F73</f>
        <v>0</v>
      </c>
      <c r="H73" s="7"/>
      <c r="I73" s="8"/>
      <c r="J73" s="7"/>
      <c r="K73" s="9"/>
      <c r="L73" s="7"/>
      <c r="M73" s="8"/>
    </row>
    <row r="74" spans="1:13" ht="15.75" customHeight="1" x14ac:dyDescent="0.25">
      <c r="A74" s="31" t="s">
        <v>59</v>
      </c>
      <c r="B74" s="26" t="s">
        <v>140</v>
      </c>
      <c r="C74" s="70"/>
      <c r="D74" s="34" t="s">
        <v>5</v>
      </c>
      <c r="E74" s="34">
        <v>27</v>
      </c>
      <c r="F74" s="35"/>
      <c r="G74" s="75">
        <f t="shared" ref="G74:G81" si="5">E74*F74</f>
        <v>0</v>
      </c>
      <c r="H74" s="3"/>
      <c r="I74" s="4"/>
      <c r="J74" s="3"/>
      <c r="K74" s="5"/>
      <c r="L74" s="3"/>
      <c r="M74" s="4"/>
    </row>
    <row r="75" spans="1:13" ht="15.75" customHeight="1" x14ac:dyDescent="0.25">
      <c r="A75" s="31" t="s">
        <v>60</v>
      </c>
      <c r="B75" s="26" t="s">
        <v>141</v>
      </c>
      <c r="C75" s="70"/>
      <c r="D75" s="34" t="s">
        <v>5</v>
      </c>
      <c r="E75" s="34">
        <v>6</v>
      </c>
      <c r="F75" s="35"/>
      <c r="G75" s="75">
        <f t="shared" si="5"/>
        <v>0</v>
      </c>
      <c r="H75" s="3"/>
      <c r="I75" s="4"/>
      <c r="J75" s="3"/>
      <c r="K75" s="5"/>
      <c r="L75" s="3"/>
      <c r="M75" s="4"/>
    </row>
    <row r="76" spans="1:13" ht="15.75" customHeight="1" x14ac:dyDescent="0.25">
      <c r="A76" s="31" t="s">
        <v>61</v>
      </c>
      <c r="B76" s="26" t="s">
        <v>142</v>
      </c>
      <c r="C76" s="70"/>
      <c r="D76" s="34" t="s">
        <v>5</v>
      </c>
      <c r="E76" s="34">
        <v>1</v>
      </c>
      <c r="F76" s="35"/>
      <c r="G76" s="75">
        <f t="shared" si="5"/>
        <v>0</v>
      </c>
      <c r="H76" s="3"/>
      <c r="I76" s="4"/>
      <c r="J76" s="3"/>
      <c r="K76" s="5"/>
      <c r="L76" s="3"/>
      <c r="M76" s="4"/>
    </row>
    <row r="77" spans="1:13" ht="15.75" customHeight="1" x14ac:dyDescent="0.25">
      <c r="A77" s="31" t="s">
        <v>62</v>
      </c>
      <c r="B77" s="26" t="s">
        <v>143</v>
      </c>
      <c r="C77" s="33"/>
      <c r="D77" s="34" t="s">
        <v>5</v>
      </c>
      <c r="E77" s="34">
        <v>2</v>
      </c>
      <c r="F77" s="35"/>
      <c r="G77" s="75">
        <f t="shared" si="5"/>
        <v>0</v>
      </c>
      <c r="H77" s="3"/>
      <c r="I77" s="4"/>
      <c r="J77" s="3"/>
      <c r="K77" s="5"/>
      <c r="L77" s="3"/>
      <c r="M77" s="4"/>
    </row>
    <row r="78" spans="1:13" ht="15.75" customHeight="1" x14ac:dyDescent="0.25">
      <c r="A78" s="31" t="s">
        <v>63</v>
      </c>
      <c r="B78" s="26" t="s">
        <v>144</v>
      </c>
      <c r="C78" s="33"/>
      <c r="D78" s="34" t="s">
        <v>5</v>
      </c>
      <c r="E78" s="34">
        <v>1</v>
      </c>
      <c r="F78" s="35"/>
      <c r="G78" s="75">
        <f t="shared" si="5"/>
        <v>0</v>
      </c>
      <c r="H78" s="3"/>
      <c r="I78" s="4"/>
      <c r="J78" s="3"/>
      <c r="K78" s="5"/>
      <c r="L78" s="3"/>
      <c r="M78" s="4"/>
    </row>
    <row r="79" spans="1:13" ht="15.75" customHeight="1" x14ac:dyDescent="0.25">
      <c r="A79" s="31" t="s">
        <v>64</v>
      </c>
      <c r="B79" s="26" t="s">
        <v>145</v>
      </c>
      <c r="C79" s="70"/>
      <c r="D79" s="34" t="s">
        <v>5</v>
      </c>
      <c r="E79" s="34">
        <v>1</v>
      </c>
      <c r="F79" s="35"/>
      <c r="G79" s="75">
        <f t="shared" si="5"/>
        <v>0</v>
      </c>
      <c r="H79" s="3"/>
      <c r="I79" s="4"/>
      <c r="J79" s="3"/>
      <c r="K79" s="5"/>
      <c r="L79" s="3"/>
      <c r="M79" s="4"/>
    </row>
    <row r="80" spans="1:13" ht="15.75" customHeight="1" x14ac:dyDescent="0.25">
      <c r="A80" s="31" t="s">
        <v>65</v>
      </c>
      <c r="B80" s="26" t="s">
        <v>146</v>
      </c>
      <c r="C80" s="70"/>
      <c r="D80" s="34" t="s">
        <v>5</v>
      </c>
      <c r="E80" s="34">
        <v>3</v>
      </c>
      <c r="F80" s="35"/>
      <c r="G80" s="75">
        <f t="shared" si="5"/>
        <v>0</v>
      </c>
      <c r="H80" s="3"/>
      <c r="I80" s="4"/>
      <c r="J80" s="3"/>
      <c r="K80" s="5"/>
      <c r="L80" s="3"/>
      <c r="M80" s="4"/>
    </row>
    <row r="81" spans="1:13" ht="15.75" customHeight="1" x14ac:dyDescent="0.25">
      <c r="A81" s="31" t="s">
        <v>66</v>
      </c>
      <c r="B81" s="26" t="s">
        <v>147</v>
      </c>
      <c r="C81" s="70"/>
      <c r="D81" s="34" t="s">
        <v>5</v>
      </c>
      <c r="E81" s="34">
        <v>1</v>
      </c>
      <c r="F81" s="35"/>
      <c r="G81" s="75">
        <f t="shared" si="5"/>
        <v>0</v>
      </c>
      <c r="H81" s="3"/>
      <c r="I81" s="4"/>
      <c r="J81" s="3"/>
      <c r="K81" s="5"/>
      <c r="L81" s="3"/>
      <c r="M81" s="4"/>
    </row>
    <row r="82" spans="1:13" ht="17.100000000000001" customHeight="1" x14ac:dyDescent="0.25">
      <c r="A82" s="70"/>
      <c r="B82" s="76" t="s">
        <v>6</v>
      </c>
      <c r="C82" s="26"/>
      <c r="D82" s="77"/>
      <c r="E82" s="70"/>
      <c r="F82" s="78"/>
      <c r="G82" s="78">
        <f>SUM(G32:G81)</f>
        <v>0</v>
      </c>
    </row>
    <row r="83" spans="1:13" ht="17.100000000000001" customHeight="1" x14ac:dyDescent="0.25"/>
    <row r="84" spans="1:13" ht="17.100000000000001" customHeight="1" x14ac:dyDescent="0.25">
      <c r="A84" s="98" t="s">
        <v>148</v>
      </c>
      <c r="B84" s="98"/>
      <c r="C84" s="98"/>
      <c r="D84" s="98"/>
      <c r="E84" s="98"/>
      <c r="F84" s="98"/>
      <c r="G84" s="98"/>
    </row>
    <row r="85" spans="1:13" ht="53.25" customHeight="1" x14ac:dyDescent="0.25">
      <c r="A85" s="98"/>
      <c r="B85" s="98"/>
      <c r="C85" s="98"/>
      <c r="D85" s="98"/>
      <c r="E85" s="98"/>
      <c r="F85" s="98"/>
      <c r="G85" s="98"/>
    </row>
    <row r="86" spans="1:13" ht="17.100000000000001" customHeight="1" x14ac:dyDescent="0.25"/>
    <row r="87" spans="1:13" ht="17.100000000000001" customHeight="1" x14ac:dyDescent="0.25">
      <c r="D87" s="86" t="s">
        <v>151</v>
      </c>
      <c r="E87" s="86"/>
      <c r="F87" s="86"/>
      <c r="G87" s="86"/>
    </row>
    <row r="88" spans="1:13" ht="17.100000000000001" customHeight="1" x14ac:dyDescent="0.25">
      <c r="D88" s="81"/>
      <c r="E88" s="81"/>
      <c r="F88" s="81"/>
      <c r="G88" s="81"/>
    </row>
    <row r="89" spans="1:13" ht="28.5" customHeight="1" x14ac:dyDescent="0.3">
      <c r="A89" s="90" t="s">
        <v>165</v>
      </c>
      <c r="B89" s="91"/>
      <c r="C89" s="91"/>
      <c r="D89" s="91"/>
      <c r="E89" s="91"/>
      <c r="F89" s="91"/>
      <c r="G89" s="91"/>
    </row>
    <row r="90" spans="1:13" ht="17.100000000000001" customHeight="1" x14ac:dyDescent="0.25">
      <c r="A90" s="92" t="s">
        <v>152</v>
      </c>
      <c r="B90" s="93"/>
      <c r="C90" s="93"/>
      <c r="D90" s="93"/>
      <c r="E90" s="93"/>
      <c r="F90" s="93"/>
      <c r="G90" s="93"/>
    </row>
    <row r="91" spans="1:13" ht="17.100000000000001" customHeight="1" x14ac:dyDescent="0.25">
      <c r="A91" s="93"/>
      <c r="B91" s="93"/>
      <c r="C91" s="93"/>
      <c r="D91" s="93"/>
      <c r="E91" s="93"/>
      <c r="F91" s="93"/>
      <c r="G91" s="93"/>
    </row>
    <row r="92" spans="1:13" ht="30.75" customHeight="1" x14ac:dyDescent="0.25">
      <c r="A92" s="11" t="s">
        <v>33</v>
      </c>
      <c r="B92" s="11" t="s">
        <v>0</v>
      </c>
      <c r="C92" s="11" t="s">
        <v>149</v>
      </c>
      <c r="D92" s="11" t="s">
        <v>1</v>
      </c>
      <c r="E92" s="11" t="s">
        <v>2</v>
      </c>
      <c r="F92" s="11" t="s">
        <v>3</v>
      </c>
      <c r="G92" s="11" t="s">
        <v>4</v>
      </c>
    </row>
    <row r="93" spans="1:13" ht="17.100000000000001" customHeight="1" x14ac:dyDescent="0.25">
      <c r="A93" s="12" t="s">
        <v>21</v>
      </c>
      <c r="B93" s="12" t="s">
        <v>22</v>
      </c>
      <c r="C93" s="12" t="s">
        <v>23</v>
      </c>
      <c r="D93" s="12" t="s">
        <v>24</v>
      </c>
      <c r="E93" s="12" t="s">
        <v>25</v>
      </c>
      <c r="F93" s="12" t="s">
        <v>26</v>
      </c>
      <c r="G93" s="12" t="s">
        <v>32</v>
      </c>
    </row>
    <row r="94" spans="1:13" ht="17.100000000000001" customHeight="1" x14ac:dyDescent="0.25">
      <c r="A94" s="13"/>
      <c r="B94" s="94" t="s">
        <v>41</v>
      </c>
      <c r="C94" s="94"/>
      <c r="D94" s="94"/>
      <c r="E94" s="94"/>
      <c r="F94" s="14"/>
      <c r="G94" s="15"/>
    </row>
    <row r="95" spans="1:13" ht="17.100000000000001" customHeight="1" x14ac:dyDescent="0.25">
      <c r="A95" s="16" t="s">
        <v>7</v>
      </c>
      <c r="B95" s="17" t="s">
        <v>153</v>
      </c>
      <c r="C95" s="18"/>
      <c r="D95" s="19" t="s">
        <v>5</v>
      </c>
      <c r="E95" s="20">
        <v>3</v>
      </c>
      <c r="F95" s="21"/>
      <c r="G95" s="21">
        <f>E95*F95</f>
        <v>0</v>
      </c>
    </row>
    <row r="96" spans="1:13" ht="17.100000000000001" customHeight="1" x14ac:dyDescent="0.25">
      <c r="A96" s="16" t="s">
        <v>69</v>
      </c>
      <c r="B96" s="22" t="s">
        <v>154</v>
      </c>
      <c r="C96" s="19"/>
      <c r="D96" s="23" t="s">
        <v>5</v>
      </c>
      <c r="E96" s="20">
        <v>14</v>
      </c>
      <c r="F96" s="21"/>
      <c r="G96" s="21">
        <f t="shared" ref="G96:G106" si="6">E96*F96</f>
        <v>0</v>
      </c>
    </row>
    <row r="97" spans="1:7" ht="17.100000000000001" customHeight="1" x14ac:dyDescent="0.25">
      <c r="A97" s="16" t="s">
        <v>70</v>
      </c>
      <c r="B97" s="17" t="s">
        <v>36</v>
      </c>
      <c r="C97" s="19"/>
      <c r="D97" s="23" t="s">
        <v>5</v>
      </c>
      <c r="E97" s="20">
        <v>1</v>
      </c>
      <c r="F97" s="21"/>
      <c r="G97" s="21">
        <f t="shared" si="6"/>
        <v>0</v>
      </c>
    </row>
    <row r="98" spans="1:7" ht="17.100000000000001" customHeight="1" x14ac:dyDescent="0.25">
      <c r="A98" s="16" t="s">
        <v>72</v>
      </c>
      <c r="B98" s="17" t="s">
        <v>67</v>
      </c>
      <c r="C98" s="19"/>
      <c r="D98" s="23" t="s">
        <v>5</v>
      </c>
      <c r="E98" s="20">
        <v>1</v>
      </c>
      <c r="F98" s="21"/>
      <c r="G98" s="21">
        <f t="shared" si="6"/>
        <v>0</v>
      </c>
    </row>
    <row r="99" spans="1:7" ht="17.100000000000001" customHeight="1" x14ac:dyDescent="0.25">
      <c r="A99" s="16" t="s">
        <v>73</v>
      </c>
      <c r="B99" s="17" t="s">
        <v>8</v>
      </c>
      <c r="C99" s="19"/>
      <c r="D99" s="23" t="s">
        <v>5</v>
      </c>
      <c r="E99" s="20">
        <v>8</v>
      </c>
      <c r="F99" s="21"/>
      <c r="G99" s="21">
        <f t="shared" si="6"/>
        <v>0</v>
      </c>
    </row>
    <row r="100" spans="1:7" ht="17.100000000000001" customHeight="1" x14ac:dyDescent="0.25">
      <c r="A100" s="16" t="s">
        <v>74</v>
      </c>
      <c r="B100" s="17" t="s">
        <v>20</v>
      </c>
      <c r="C100" s="19"/>
      <c r="D100" s="23" t="s">
        <v>5</v>
      </c>
      <c r="E100" s="20">
        <v>1</v>
      </c>
      <c r="F100" s="21"/>
      <c r="G100" s="21">
        <f t="shared" si="6"/>
        <v>0</v>
      </c>
    </row>
    <row r="101" spans="1:7" ht="17.100000000000001" customHeight="1" x14ac:dyDescent="0.25">
      <c r="A101" s="16" t="s">
        <v>75</v>
      </c>
      <c r="B101" s="17" t="s">
        <v>14</v>
      </c>
      <c r="C101" s="20"/>
      <c r="D101" s="23" t="s">
        <v>5</v>
      </c>
      <c r="E101" s="20">
        <v>5</v>
      </c>
      <c r="F101" s="21"/>
      <c r="G101" s="21">
        <f t="shared" si="6"/>
        <v>0</v>
      </c>
    </row>
    <row r="102" spans="1:7" ht="17.100000000000001" customHeight="1" x14ac:dyDescent="0.25">
      <c r="A102" s="16" t="s">
        <v>76</v>
      </c>
      <c r="B102" s="17" t="s">
        <v>155</v>
      </c>
      <c r="C102" s="19"/>
      <c r="D102" s="23" t="s">
        <v>5</v>
      </c>
      <c r="E102" s="20">
        <v>8</v>
      </c>
      <c r="F102" s="21"/>
      <c r="G102" s="21">
        <f t="shared" si="6"/>
        <v>0</v>
      </c>
    </row>
    <row r="103" spans="1:7" ht="17.100000000000001" customHeight="1" x14ac:dyDescent="0.25">
      <c r="A103" s="16" t="s">
        <v>77</v>
      </c>
      <c r="B103" s="17" t="s">
        <v>156</v>
      </c>
      <c r="C103" s="20"/>
      <c r="D103" s="19" t="s">
        <v>5</v>
      </c>
      <c r="E103" s="20">
        <v>8</v>
      </c>
      <c r="F103" s="21"/>
      <c r="G103" s="21">
        <f t="shared" si="6"/>
        <v>0</v>
      </c>
    </row>
    <row r="104" spans="1:7" ht="17.100000000000001" customHeight="1" x14ac:dyDescent="0.25">
      <c r="A104" s="16" t="s">
        <v>78</v>
      </c>
      <c r="B104" s="17" t="s">
        <v>157</v>
      </c>
      <c r="C104" s="20"/>
      <c r="D104" s="19" t="s">
        <v>5</v>
      </c>
      <c r="E104" s="20">
        <v>10</v>
      </c>
      <c r="F104" s="21"/>
      <c r="G104" s="21">
        <f t="shared" si="6"/>
        <v>0</v>
      </c>
    </row>
    <row r="105" spans="1:7" ht="17.100000000000001" customHeight="1" x14ac:dyDescent="0.25">
      <c r="A105" s="16" t="s">
        <v>42</v>
      </c>
      <c r="B105" s="17" t="s">
        <v>158</v>
      </c>
      <c r="C105" s="20"/>
      <c r="D105" s="24" t="s">
        <v>5</v>
      </c>
      <c r="E105" s="25">
        <v>8</v>
      </c>
      <c r="F105" s="21"/>
      <c r="G105" s="21">
        <f t="shared" si="6"/>
        <v>0</v>
      </c>
    </row>
    <row r="106" spans="1:7" ht="17.100000000000001" customHeight="1" x14ac:dyDescent="0.25">
      <c r="A106" s="16" t="s">
        <v>43</v>
      </c>
      <c r="B106" s="26" t="s">
        <v>19</v>
      </c>
      <c r="C106" s="27"/>
      <c r="D106" s="24" t="s">
        <v>5</v>
      </c>
      <c r="E106" s="24">
        <v>1</v>
      </c>
      <c r="F106" s="21"/>
      <c r="G106" s="21">
        <f t="shared" si="6"/>
        <v>0</v>
      </c>
    </row>
    <row r="107" spans="1:7" ht="17.100000000000001" customHeight="1" x14ac:dyDescent="0.25">
      <c r="A107" s="28"/>
      <c r="B107" s="95" t="s">
        <v>95</v>
      </c>
      <c r="C107" s="96"/>
      <c r="D107" s="96"/>
      <c r="E107" s="96"/>
      <c r="F107" s="29"/>
      <c r="G107" s="30"/>
    </row>
    <row r="108" spans="1:7" ht="17.100000000000001" customHeight="1" x14ac:dyDescent="0.25">
      <c r="A108" s="31" t="s">
        <v>84</v>
      </c>
      <c r="B108" s="32" t="s">
        <v>159</v>
      </c>
      <c r="C108" s="33"/>
      <c r="D108" s="34" t="s">
        <v>28</v>
      </c>
      <c r="E108" s="34">
        <v>24</v>
      </c>
      <c r="F108" s="35"/>
      <c r="G108" s="35">
        <f>E108*F108</f>
        <v>0</v>
      </c>
    </row>
    <row r="109" spans="1:7" ht="17.100000000000001" customHeight="1" x14ac:dyDescent="0.25">
      <c r="A109" s="31" t="s">
        <v>85</v>
      </c>
      <c r="B109" s="32" t="s">
        <v>160</v>
      </c>
      <c r="C109" s="33"/>
      <c r="D109" s="34" t="s">
        <v>28</v>
      </c>
      <c r="E109" s="34">
        <v>36</v>
      </c>
      <c r="F109" s="35"/>
      <c r="G109" s="35">
        <f t="shared" ref="G109:G111" si="7">E109*F109</f>
        <v>0</v>
      </c>
    </row>
    <row r="110" spans="1:7" ht="17.100000000000001" customHeight="1" x14ac:dyDescent="0.25">
      <c r="A110" s="31" t="s">
        <v>86</v>
      </c>
      <c r="B110" s="32" t="s">
        <v>161</v>
      </c>
      <c r="C110" s="33"/>
      <c r="D110" s="34" t="s">
        <v>28</v>
      </c>
      <c r="E110" s="34">
        <v>28</v>
      </c>
      <c r="F110" s="36"/>
      <c r="G110" s="35">
        <f t="shared" si="7"/>
        <v>0</v>
      </c>
    </row>
    <row r="111" spans="1:7" ht="17.100000000000001" customHeight="1" x14ac:dyDescent="0.25">
      <c r="A111" s="31" t="s">
        <v>87</v>
      </c>
      <c r="B111" s="32" t="s">
        <v>162</v>
      </c>
      <c r="C111" s="33"/>
      <c r="D111" s="34" t="s">
        <v>28</v>
      </c>
      <c r="E111" s="34">
        <v>15</v>
      </c>
      <c r="F111" s="35"/>
      <c r="G111" s="35">
        <f t="shared" si="7"/>
        <v>0</v>
      </c>
    </row>
    <row r="112" spans="1:7" ht="17.100000000000001" customHeight="1" x14ac:dyDescent="0.25">
      <c r="A112" s="37"/>
      <c r="B112" s="38" t="s">
        <v>83</v>
      </c>
      <c r="C112" s="39"/>
      <c r="D112" s="39"/>
      <c r="E112" s="39"/>
      <c r="F112" s="40"/>
      <c r="G112" s="41"/>
    </row>
    <row r="113" spans="1:7" ht="17.100000000000001" customHeight="1" x14ac:dyDescent="0.25">
      <c r="A113" s="31" t="s">
        <v>88</v>
      </c>
      <c r="B113" s="79" t="s">
        <v>163</v>
      </c>
      <c r="C113" s="43"/>
      <c r="D113" s="34" t="s">
        <v>5</v>
      </c>
      <c r="E113" s="34">
        <v>1</v>
      </c>
      <c r="F113" s="35"/>
      <c r="G113" s="35">
        <f>E113*F113</f>
        <v>0</v>
      </c>
    </row>
    <row r="114" spans="1:7" ht="17.100000000000001" customHeight="1" thickBot="1" x14ac:dyDescent="0.3">
      <c r="A114" s="44" t="s">
        <v>89</v>
      </c>
      <c r="B114" s="82" t="s">
        <v>164</v>
      </c>
      <c r="C114" s="46"/>
      <c r="D114" s="47" t="s">
        <v>5</v>
      </c>
      <c r="E114" s="47">
        <v>1</v>
      </c>
      <c r="F114" s="48"/>
      <c r="G114" s="48">
        <f>E114*F114</f>
        <v>0</v>
      </c>
    </row>
    <row r="115" spans="1:7" ht="17.100000000000001" customHeight="1" thickBot="1" x14ac:dyDescent="0.3">
      <c r="A115" s="49"/>
      <c r="B115" s="50" t="s">
        <v>6</v>
      </c>
      <c r="C115" s="51"/>
      <c r="D115" s="51"/>
      <c r="E115" s="51"/>
      <c r="F115" s="52"/>
      <c r="G115" s="83">
        <f>SUM(G95:G114)</f>
        <v>0</v>
      </c>
    </row>
    <row r="116" spans="1:7" ht="17.100000000000001" customHeight="1" x14ac:dyDescent="0.25">
      <c r="A116" s="84"/>
      <c r="B116" s="84"/>
      <c r="C116" s="84"/>
      <c r="D116" s="84"/>
      <c r="E116" s="84"/>
      <c r="F116" s="84"/>
      <c r="G116" s="84"/>
    </row>
    <row r="117" spans="1:7" ht="17.100000000000001" customHeight="1" x14ac:dyDescent="0.25">
      <c r="A117" s="85" t="s">
        <v>148</v>
      </c>
      <c r="B117" s="85"/>
      <c r="C117" s="85"/>
      <c r="D117" s="85"/>
      <c r="E117" s="85"/>
      <c r="F117" s="85"/>
      <c r="G117" s="85"/>
    </row>
    <row r="118" spans="1:7" ht="17.100000000000001" customHeight="1" x14ac:dyDescent="0.25">
      <c r="A118" s="85"/>
      <c r="B118" s="85"/>
      <c r="C118" s="85"/>
      <c r="D118" s="85"/>
      <c r="E118" s="85"/>
      <c r="F118" s="85"/>
      <c r="G118" s="85"/>
    </row>
    <row r="119" spans="1:7" ht="17.100000000000001" customHeight="1" x14ac:dyDescent="0.25">
      <c r="A119" s="84"/>
      <c r="B119" s="84"/>
      <c r="C119" s="84"/>
      <c r="D119" s="84"/>
      <c r="E119" s="84"/>
      <c r="F119" s="84"/>
      <c r="G119" s="84"/>
    </row>
    <row r="120" spans="1:7" ht="17.100000000000001" customHeight="1" x14ac:dyDescent="0.25">
      <c r="A120" s="84"/>
      <c r="B120" s="84"/>
      <c r="C120" s="84"/>
      <c r="D120" s="86" t="s">
        <v>151</v>
      </c>
      <c r="E120" s="86"/>
      <c r="F120" s="86"/>
      <c r="G120" s="86"/>
    </row>
    <row r="121" spans="1:7" ht="17.100000000000001" customHeight="1" x14ac:dyDescent="0.25">
      <c r="A121" s="84"/>
      <c r="B121" s="84"/>
      <c r="C121" s="84"/>
      <c r="D121" s="84"/>
      <c r="E121" s="84"/>
      <c r="F121" s="84"/>
      <c r="G121" s="84"/>
    </row>
    <row r="122" spans="1:7" ht="17.100000000000001" customHeight="1" x14ac:dyDescent="0.25"/>
    <row r="123" spans="1:7" ht="17.100000000000001" customHeight="1" x14ac:dyDescent="0.25"/>
    <row r="124" spans="1:7" ht="17.100000000000001" customHeight="1" x14ac:dyDescent="0.25"/>
    <row r="125" spans="1:7" ht="17.100000000000001" customHeight="1" x14ac:dyDescent="0.25"/>
    <row r="126" spans="1:7" ht="17.100000000000001" customHeight="1" x14ac:dyDescent="0.25"/>
    <row r="127" spans="1:7" ht="17.100000000000001" customHeight="1" x14ac:dyDescent="0.25"/>
    <row r="128" spans="1:7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65302" spans="5:7" x14ac:dyDescent="0.25">
      <c r="E65302" s="1" t="e">
        <f>SUM(#REF!)</f>
        <v>#REF!</v>
      </c>
      <c r="F65302" s="2" t="e">
        <f>SUM(#REF!)</f>
        <v>#REF!</v>
      </c>
      <c r="G65302" s="2" t="e">
        <f>SUM(#REF!)</f>
        <v>#REF!</v>
      </c>
    </row>
  </sheetData>
  <mergeCells count="18">
    <mergeCell ref="A1:G1"/>
    <mergeCell ref="D87:G87"/>
    <mergeCell ref="A2:G3"/>
    <mergeCell ref="A84:G85"/>
    <mergeCell ref="A5:G6"/>
    <mergeCell ref="B72:F72"/>
    <mergeCell ref="B38:F38"/>
    <mergeCell ref="B68:F68"/>
    <mergeCell ref="B22:E22"/>
    <mergeCell ref="B9:E9"/>
    <mergeCell ref="B31:E31"/>
    <mergeCell ref="A117:G118"/>
    <mergeCell ref="D120:G120"/>
    <mergeCell ref="A4:G4"/>
    <mergeCell ref="A89:G89"/>
    <mergeCell ref="A90:G91"/>
    <mergeCell ref="B94:E94"/>
    <mergeCell ref="B107:E107"/>
  </mergeCells>
  <phoneticPr fontId="1" type="noConversion"/>
  <pageMargins left="0.51181102362204722" right="0.31496062992125984" top="1.1417322834645669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381D9F117D9F4BAC66CDF9C7830C1F" ma:contentTypeVersion="4" ma:contentTypeDescription="Utwórz nowy dokument." ma:contentTypeScope="" ma:versionID="c4cdf89931b9022010c1cdab725bccb6">
  <xsd:schema xmlns:xsd="http://www.w3.org/2001/XMLSchema" xmlns:xs="http://www.w3.org/2001/XMLSchema" xmlns:p="http://schemas.microsoft.com/office/2006/metadata/properties" xmlns:ns3="231205b7-8f13-4d17-b4f7-31e0ffaee600" targetNamespace="http://schemas.microsoft.com/office/2006/metadata/properties" ma:root="true" ma:fieldsID="a8680d8b41c52f69f2c667461fa00748" ns3:_="">
    <xsd:import namespace="231205b7-8f13-4d17-b4f7-31e0ffaee60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205b7-8f13-4d17-b4f7-31e0ffae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4925D6-B91F-431D-A418-61FA7A32A0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1205b7-8f13-4d17-b4f7-31e0ffaee6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840BFF-45C8-42E8-AE22-82C4BD11CBA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31205b7-8f13-4d17-b4f7-31e0ffaee60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0D12C7D-A4EC-485C-9898-BCC9BDBEC6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UWM</dc:creator>
  <cp:lastModifiedBy>Wiesława</cp:lastModifiedBy>
  <cp:lastPrinted>2023-04-21T06:59:28Z</cp:lastPrinted>
  <dcterms:created xsi:type="dcterms:W3CDTF">2022-10-27T07:55:46Z</dcterms:created>
  <dcterms:modified xsi:type="dcterms:W3CDTF">2023-05-16T09:36:20Z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0x010100AD381D9F117D9F4BAC66CDF9C7830C1F</vt:lpwstr>
  </property>
</Properties>
</file>